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gbcsaorgza-my.sharepoint.com/personal/marlene_senne_gbcsa_org_za/Documents/Downloads/"/>
    </mc:Choice>
  </mc:AlternateContent>
  <xr:revisionPtr revIDLastSave="1" documentId="8_{C315CCD4-9811-428B-82FD-61E20CDCE6CE}" xr6:coauthVersionLast="47" xr6:coauthVersionMax="47" xr10:uidLastSave="{029BCC08-8684-423A-86D2-DFA2264C837E}"/>
  <bookViews>
    <workbookView xWindow="-108" yWindow="-108" windowWidth="23256" windowHeight="12456" activeTab="3" xr2:uid="{00000000-000D-0000-FFFF-FFFF00000000}"/>
  </bookViews>
  <sheets>
    <sheet name="Building Input" sheetId="4" r:id="rId1"/>
    <sheet name="AP Declaration" sheetId="5" r:id="rId2"/>
    <sheet name="Sheet2" sheetId="11" state="hidden" r:id="rId3"/>
    <sheet name="CARBON" sheetId="1" r:id="rId4"/>
    <sheet name="WATER" sheetId="10" r:id="rId5"/>
    <sheet name="WASTE" sheetId="8" r:id="rId6"/>
    <sheet name="ECOLOGY" sheetId="9" r:id="rId7"/>
  </sheets>
  <definedNames>
    <definedName name="_xlnm._FilterDatabase" localSheetId="6" hidden="1">ECOLOGY!$A$10:$I$19</definedName>
    <definedName name="_xlnm._FilterDatabase" localSheetId="5" hidden="1">WASTE!$A$10:$I$20</definedName>
    <definedName name="_xlnm._FilterDatabase" localSheetId="4" hidden="1">WATER!$A$10:$I$26</definedName>
    <definedName name="_xlnm.Print_Area" localSheetId="6">ECOLOGY!$B$1:$H$25</definedName>
    <definedName name="_xlnm.Print_Area" localSheetId="5">WASTE!$B$1:$H$25</definedName>
    <definedName name="_xlnm.Print_Area" localSheetId="4">WATER!$B$1:$H$32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8" l="1"/>
  <c r="F12" i="8"/>
  <c r="F13" i="8"/>
  <c r="F14" i="8"/>
  <c r="F15" i="8"/>
  <c r="F16" i="8"/>
  <c r="F17" i="8"/>
  <c r="F18" i="8"/>
  <c r="F19" i="8"/>
  <c r="F20" i="8"/>
  <c r="F11" i="9"/>
  <c r="F12" i="9"/>
  <c r="F13" i="9"/>
  <c r="F14" i="9"/>
  <c r="F15" i="9"/>
  <c r="F16" i="9"/>
  <c r="F17" i="9"/>
  <c r="F18" i="9"/>
  <c r="F19" i="9"/>
  <c r="F11" i="10"/>
  <c r="F12" i="10"/>
  <c r="F13" i="10"/>
  <c r="F14" i="10"/>
  <c r="F15" i="10"/>
  <c r="F16" i="10"/>
  <c r="F17" i="10"/>
  <c r="F18" i="10"/>
  <c r="F19" i="10"/>
  <c r="F20" i="10"/>
  <c r="F21" i="10"/>
  <c r="F22" i="10"/>
  <c r="F23" i="10"/>
  <c r="F24" i="10"/>
  <c r="F25" i="10"/>
  <c r="F26" i="10"/>
  <c r="F27" i="10"/>
  <c r="F28" i="10"/>
  <c r="F29" i="10"/>
  <c r="F11" i="1"/>
  <c r="F12" i="1"/>
  <c r="F13" i="1"/>
  <c r="F14" i="1"/>
  <c r="F15" i="1"/>
  <c r="F16" i="1"/>
  <c r="F17" i="1"/>
  <c r="F18" i="1"/>
  <c r="F19" i="1"/>
  <c r="F20" i="1"/>
  <c r="F21" i="1"/>
  <c r="F22" i="1"/>
  <c r="F23" i="1"/>
  <c r="F24" i="1"/>
  <c r="F25" i="1"/>
  <c r="F26" i="1"/>
  <c r="F27" i="1"/>
  <c r="F10" i="1"/>
  <c r="C31" i="1"/>
  <c r="D33" i="1" l="1"/>
  <c r="C41" i="1" s="1"/>
  <c r="C6" i="1" l="1"/>
  <c r="C7" i="8"/>
  <c r="C8" i="10"/>
  <c r="C7" i="10"/>
  <c r="C5" i="10"/>
  <c r="C4" i="10"/>
  <c r="C7" i="9"/>
  <c r="C8" i="9"/>
  <c r="C5" i="9"/>
  <c r="C4" i="9"/>
  <c r="C7" i="1"/>
  <c r="C4" i="1"/>
  <c r="C3" i="1"/>
  <c r="C4" i="8"/>
  <c r="C8" i="8" l="1"/>
  <c r="C5" i="8"/>
</calcChain>
</file>

<file path=xl/sharedStrings.xml><?xml version="1.0" encoding="utf-8"?>
<sst xmlns="http://schemas.openxmlformats.org/spreadsheetml/2006/main" count="194" uniqueCount="136">
  <si>
    <t>GBCSA: Net Zero Certification</t>
  </si>
  <si>
    <t>Building Input Worksheet</t>
  </si>
  <si>
    <t>New Build or Existing Building?</t>
  </si>
  <si>
    <t>New Build only: Design or As-Built</t>
  </si>
  <si>
    <t>Certification type: (Level 1 or 2)</t>
  </si>
  <si>
    <t>Modelled or Measured?</t>
  </si>
  <si>
    <t>Name of Building:</t>
  </si>
  <si>
    <t>GBCSA Project Number</t>
  </si>
  <si>
    <t>Address of Building:</t>
  </si>
  <si>
    <t>Postcode:</t>
  </si>
  <si>
    <t>Province:</t>
  </si>
  <si>
    <t>Applicant:</t>
  </si>
  <si>
    <t>Contact Person:</t>
  </si>
  <si>
    <t>Net Zero Accredited Professional:</t>
  </si>
  <si>
    <t>Project Manager:</t>
  </si>
  <si>
    <t>Architect:</t>
  </si>
  <si>
    <t>Structural/Civil Engineer:</t>
  </si>
  <si>
    <t>Mechanical Engineer:</t>
  </si>
  <si>
    <t>Electrical Engineer:</t>
  </si>
  <si>
    <t>Wet Services Engineer:</t>
  </si>
  <si>
    <t>Fire Systems Engineer:</t>
  </si>
  <si>
    <t>Quantity Surveyor:</t>
  </si>
  <si>
    <t>Acoustic Consultant:</t>
  </si>
  <si>
    <t>Landscaping Consultant:</t>
  </si>
  <si>
    <t>Building Surveyor:</t>
  </si>
  <si>
    <t>Main Contractor:</t>
  </si>
  <si>
    <t>PV Consultant</t>
  </si>
  <si>
    <t>Local Planning Authority:</t>
  </si>
  <si>
    <t>Total Gross Floor Area (GFA) in m²:</t>
  </si>
  <si>
    <t>Total Usable Area (UA) in m²:</t>
  </si>
  <si>
    <r>
      <t>Total Car Parking Area in m</t>
    </r>
    <r>
      <rPr>
        <sz val="10"/>
        <color indexed="9"/>
        <rFont val="Arial"/>
        <family val="2"/>
      </rPr>
      <t>²:</t>
    </r>
  </si>
  <si>
    <t>Sub basement Parking Area (B2 and below) in m²:</t>
  </si>
  <si>
    <t>External Areas (excluding Car Parking) in m²:</t>
  </si>
  <si>
    <t>Current Project Phase:</t>
  </si>
  <si>
    <t>Fully Registered Date:</t>
  </si>
  <si>
    <t>Site Handover Date:</t>
  </si>
  <si>
    <t>Construction Commencement Date:</t>
  </si>
  <si>
    <t>Practical Completion Date:</t>
  </si>
  <si>
    <t>Net Zero AP Project Submission - Applicant Declaration</t>
  </si>
  <si>
    <t>*This page must be printed and signed by the project applicant, and included in the general section of the project submission for Round 1 and Round 2.</t>
  </si>
  <si>
    <t xml:space="preserve">The Green Building Council of South Africa (GBCSA) aims to ensure that every Net Zero submission is of a good quality and reflects the appropriate correct and true contractual documents on the project (whatever stage the project is). In this regard, the GBCSA requires that all Net Zero project applicants sign this acknowledgement and declaration letter. 
Acknowledgement and declaration by the Net Zero AP (the project applicant):
I/We,___________________________________________________, the person/s responsible for compiling the Net Zero submission on behalf of ______________________________________________ (the Applicant), confirm that I/we have taken due care, and acknowledge and declare that (to the best of my/our knowledge):
1. I/We have read and understood the relevant technical manual, the conditions of certification and any relevant Technical Clarifications, Errata and Credit Interpretation Requests. 
2. All documentation submitted by me/us on behalf of the Applicant towards this Net Zero submission has been verified by the appropriate professional/s as being true, correct and accurate.
3. All documentation submitted by me/us on behalf of the Applicant complies with all applicable legislation.
4. All documents and reports submitted to me/us by the Applicant's project team are true and correct and accurately reflect the project’s contractual documentation (whatever relevant to the project stage).
5. All documents and reports which I/we have prepared for the submission are true and correct and accurately reflect the project’s contractual documentation (whatever relevant to the project stage).
6. I/We have disclosed all applicable information relevant to the Application and undertake to disclose any further information that may influence the Application.
Where the GBCSA identifies any serious or systematic non-conformances on project documentation in a submission from the Applicant, the GBCSA has the right to query such non-conformance/s with the Applicant, at which point the Applicant is required to investigate this further with its project team, and provide a written response to the GBCSA by no later than 7 (seven) business days from the date on which the query was made to the Applicant by the GBCSA. If the response from the Applicant confirms that the information provided was incorrect, the Applicant's project team can:
</t>
  </si>
  <si>
    <t>a) For a Round 1 submission re-submit the correct information in Round 2 (as per assessor comments) or clarify that the information is not available and concede the point in Round 2</t>
  </si>
  <si>
    <t>b) For a Round 2 submission, confirm to the GBCSA the incorrect nature of the information submitted, in which event the incorrect information will be excluded from the submission documents counted in the Round 2 results.</t>
  </si>
  <si>
    <t>If the response from the Applicant confirms that the information provided was correct, the Applicant's project team can, on behalf of the Applicant:</t>
  </si>
  <si>
    <t>c) In a Round 1 submission re-submit the correct information in Round 2.</t>
  </si>
  <si>
    <t xml:space="preserve">d) In a Round 2 submission, notify the GBCSA that such information was in fact correct, in which event the GBCSA will run this by the assessors for a final review before the results are published. </t>
  </si>
  <si>
    <t xml:space="preserve">Where these processes are not followed and the relevant submission documents remain under question, the GBCSA will notify the Applicant, and the credit/s to which this information relates will be unobtainable. Where this incomplete process occurs more than once, with the Applicant, the GBCSA reserves the right not to accept any further submissions from this Applicant in future. At the first instance where this incomplete process occurs, the Applicant will be placed on twelve (12) months’ probation, during which time any similar infringement would allow the GBCSA to exercise its right to not accept any further submissions from the Applicant. Further to this, where the Applicant is a Net Zero Accredited Professional (Net Zero AP), the GBCSA reserves the right to remove the Applicant’s Net Zero AP qualification and remove them from the Net Zero AP registry on the GBCSA’s website. </t>
  </si>
  <si>
    <t xml:space="preserve">Signature: ___________________________________    Date: ___________________________________     </t>
  </si>
  <si>
    <t xml:space="preserve">Name: ___________________________________      Company: ____________ Consulting_______________________    </t>
  </si>
  <si>
    <t xml:space="preserve">Signature of Applicant’s line manager warranting that s/he is duly authorised: ___________________________________                        </t>
  </si>
  <si>
    <t xml:space="preserve">Name of Applicant’s line manager warranting that s/he is duly authorised: ___________________________________       </t>
  </si>
  <si>
    <t>Further clarity required on Assessor Round 1 comment.</t>
  </si>
  <si>
    <t>Please provide a detailed clarification on the Assessor Comment or Remedial Guidance.</t>
  </si>
  <si>
    <t>Note 2 point 1</t>
  </si>
  <si>
    <t>Round 1 information overlooked.</t>
  </si>
  <si>
    <t>Please indicate where the detail of the information which has been overlooked; including document name, pdf page number and bookmark/highlight section.</t>
  </si>
  <si>
    <t>Note 2 point 2</t>
  </si>
  <si>
    <t>Additional clarity on information provided in Round 1.</t>
  </si>
  <si>
    <t>Please provide detailed clarity, referencing the information included in the Round 1 submission.</t>
  </si>
  <si>
    <t>Note 2 point 4</t>
  </si>
  <si>
    <t>Remedial Guidance not in line with TM/TCE or Assessor/Reviewer Principles.</t>
  </si>
  <si>
    <t>Please indicate how the Assessor Comment or Remedial Guidance is not in line with the TM/TCE or Assessor/Reviewer Principles.</t>
  </si>
  <si>
    <t>Note 2 point 3</t>
  </si>
  <si>
    <t>Request for alternative documentation or methodology.</t>
  </si>
  <si>
    <t>Please submit a CIR via Zendesk motivating for alternative documentation or methodology.</t>
  </si>
  <si>
    <t>Note 2 point 5</t>
  </si>
  <si>
    <t>GBCSA Assessor Comments</t>
  </si>
  <si>
    <t>Project Name:</t>
  </si>
  <si>
    <t>Project Number:</t>
  </si>
  <si>
    <t>Stage:</t>
  </si>
  <si>
    <t>Round 1</t>
  </si>
  <si>
    <t>Targeting:</t>
  </si>
  <si>
    <t>Modelled / Measured:</t>
  </si>
  <si>
    <t>Round 1 - Subject Document:</t>
  </si>
  <si>
    <t>Round 1 - Assessor Comment:</t>
  </si>
  <si>
    <t>Round 1 - Remedial Guidance:</t>
  </si>
  <si>
    <t>Clarification Type - Please select an option from the included list</t>
  </si>
  <si>
    <t>Note</t>
  </si>
  <si>
    <t>Round 1 Clarifications</t>
  </si>
  <si>
    <t>Assessor Clarification Response</t>
  </si>
  <si>
    <t>Action</t>
  </si>
  <si>
    <t>General Comment</t>
  </si>
  <si>
    <t>Net Zero Short report</t>
  </si>
  <si>
    <t>Net Zero AP certificate</t>
  </si>
  <si>
    <t>Energy Modelling report</t>
  </si>
  <si>
    <t>Copy of the completed Green Star Energy Calculator</t>
  </si>
  <si>
    <t>Extract(s) from the specifications</t>
  </si>
  <si>
    <t>Tender drawings</t>
  </si>
  <si>
    <t>Natural Ventilation Report</t>
  </si>
  <si>
    <t>Short Report additional section(s)</t>
  </si>
  <si>
    <t>Proof (e.g. As Built Drawings and calculations of carbon emissions savings) of contribution from off-site renewable source(s)</t>
  </si>
  <si>
    <t>Proof (e.g. Certificate) of contribution from offset scheme or letter of commitment from the client</t>
  </si>
  <si>
    <t>Extract(s) from the Commissioning Report(s)</t>
  </si>
  <si>
    <t>As Built drawings</t>
  </si>
  <si>
    <t>Extract(s) from Specifications (For Level 2 this must include tenant specifications)</t>
  </si>
  <si>
    <t>Proof (e.g. Certificate) of contribution from offset scheme (for the first year) and letter of commitment from the client (for future years within the certification validity period)</t>
  </si>
  <si>
    <t>Extract(s) from the specifications including Tenant specifications</t>
  </si>
  <si>
    <t>Annual electricity consumption data</t>
  </si>
  <si>
    <t>Letter from Facilities Manager</t>
  </si>
  <si>
    <t xml:space="preserve">kWh </t>
  </si>
  <si>
    <t>kgCO2e</t>
  </si>
  <si>
    <t>Grid Energy</t>
  </si>
  <si>
    <t>Diesel</t>
  </si>
  <si>
    <t>Other</t>
  </si>
  <si>
    <t>Renewable Energy - On-site</t>
  </si>
  <si>
    <t>Renewable Energy - Off-site</t>
  </si>
  <si>
    <t>Carbon Credits (kgCO2e)</t>
  </si>
  <si>
    <t>RECs (kgCO2e)</t>
  </si>
  <si>
    <t>Grid Emissions Factor used (kgCO2e/kWh)</t>
  </si>
  <si>
    <t xml:space="preserve">Percentage contribution - Carbon offset </t>
  </si>
  <si>
    <t>Net Zero Short Report</t>
  </si>
  <si>
    <t>Extract(s) from the Specifications</t>
  </si>
  <si>
    <t>Tender schematic hydraulic drawings</t>
  </si>
  <si>
    <t>Completed Potable Water Calculator</t>
  </si>
  <si>
    <t>Evidence of approval from the relevant authority</t>
  </si>
  <si>
    <t>GBCSA approved CIR</t>
  </si>
  <si>
    <t>Proof (e.g. As Built Drawings and calculations of water savings) of contribution from off-site source(s)</t>
  </si>
  <si>
    <t>Proof of contribution from GBCSA approved offset (approved via prior CIR)</t>
  </si>
  <si>
    <t>Basement Seepage Water Short Report</t>
  </si>
  <si>
    <t>As Built drawings (or specifications)</t>
  </si>
  <si>
    <t>Commitment letter from Client</t>
  </si>
  <si>
    <t>Seepage Water Management Plan</t>
  </si>
  <si>
    <t>Annual water consumption data</t>
  </si>
  <si>
    <t>Letter from the Facilities Manager</t>
  </si>
  <si>
    <t>Technical datasheets from the contractor</t>
  </si>
  <si>
    <t>Extract(s) from CommissioningReport</t>
  </si>
  <si>
    <t>Waste Management Plan</t>
  </si>
  <si>
    <t>Contracts or Proof of contribution from off-site source(s)</t>
  </si>
  <si>
    <t>Waste Management licenses</t>
  </si>
  <si>
    <t>Letter from Waste Recycling Facility</t>
  </si>
  <si>
    <t>Waste Recycling Records</t>
  </si>
  <si>
    <t>As Built drawings with landscaping area schedule</t>
  </si>
  <si>
    <t>Extracts from completed Eco-4 calculator</t>
  </si>
  <si>
    <t>Proof of contribution from offset scheme (to be approved via prior CIR)</t>
  </si>
  <si>
    <t>Appropriately dated drawings or aerial photographs with landscaping area schedule</t>
  </si>
  <si>
    <t xml:space="preserve">*Project teams to complete the table below to account for the offsets that are used to achieve the certification. 
This is to be included in your short report completed as part of the project submission.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</si>
</sst>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rgb="FF000000"/>
      <name val="Calibri"/>
    </font>
    <font>
      <sz val="11"/>
      <color theme="1"/>
      <name val="Calibri"/>
      <family val="2"/>
      <scheme val="minor"/>
    </font>
    <font>
      <b/>
      <sz val="11"/>
      <color rgb="FF000000"/>
      <name val="Calibri"/>
      <family val="2"/>
    </font>
    <font>
      <b/>
      <sz val="12"/>
      <color rgb="FF000000"/>
      <name val="Calibri"/>
      <family val="2"/>
    </font>
    <font>
      <sz val="12"/>
      <color rgb="FF000000"/>
      <name val="Calibri"/>
      <family val="2"/>
    </font>
    <font>
      <sz val="11"/>
      <name val="Calibri"/>
      <family val="2"/>
    </font>
    <font>
      <sz val="11"/>
      <color rgb="FF0000FF"/>
      <name val="Calibri"/>
      <family val="2"/>
    </font>
    <font>
      <sz val="11"/>
      <color rgb="FF000000"/>
      <name val="Calibri"/>
      <family val="2"/>
    </font>
    <font>
      <sz val="10"/>
      <name val="Arial"/>
      <family val="2"/>
    </font>
    <font>
      <b/>
      <sz val="18"/>
      <color indexed="9"/>
      <name val="Arial"/>
      <family val="2"/>
    </font>
    <font>
      <sz val="10"/>
      <color indexed="9"/>
      <name val="Arial"/>
      <family val="2"/>
    </font>
    <font>
      <sz val="10"/>
      <color indexed="8"/>
      <name val="Arial"/>
      <family val="2"/>
    </font>
    <font>
      <b/>
      <sz val="10"/>
      <color indexed="10"/>
      <name val="Arial"/>
      <family val="2"/>
    </font>
    <font>
      <b/>
      <sz val="10"/>
      <color indexed="9"/>
      <name val="Arial"/>
      <family val="2"/>
    </font>
    <font>
      <b/>
      <sz val="10"/>
      <color indexed="23"/>
      <name val="Verdana"/>
      <family val="2"/>
    </font>
    <font>
      <b/>
      <sz val="20"/>
      <color indexed="9"/>
      <name val="Verdana"/>
      <family val="2"/>
    </font>
    <font>
      <i/>
      <sz val="24"/>
      <name val="Arial"/>
      <family val="2"/>
    </font>
    <font>
      <sz val="10"/>
      <name val="HelveticaNeue-Roman"/>
      <family val="2"/>
    </font>
    <font>
      <b/>
      <sz val="12"/>
      <color indexed="10"/>
      <name val="HelveticaNeue-Roman"/>
      <family val="2"/>
    </font>
    <font>
      <b/>
      <sz val="10"/>
      <color indexed="10"/>
      <name val="HelveticaNeue-Roman"/>
      <family val="2"/>
    </font>
    <font>
      <b/>
      <sz val="18"/>
      <color rgb="FF000000"/>
      <name val="Calibri"/>
      <family val="2"/>
    </font>
    <font>
      <sz val="11"/>
      <color rgb="FF000000"/>
      <name val="Calibri"/>
      <family val="2"/>
    </font>
    <font>
      <i/>
      <sz val="9"/>
      <color rgb="FFFF0000"/>
      <name val="Arial"/>
      <family val="2"/>
    </font>
    <font>
      <b/>
      <sz val="10"/>
      <name val="Arial"/>
      <family val="2"/>
    </font>
    <font>
      <b/>
      <sz val="11"/>
      <color rgb="FFFF0000"/>
      <name val="Calibri"/>
      <family val="2"/>
      <scheme val="minor"/>
    </font>
    <font>
      <b/>
      <sz val="11"/>
      <color rgb="FFFF0000"/>
      <name val="Calibri"/>
      <scheme val="minor"/>
    </font>
    <font>
      <b/>
      <sz val="11"/>
      <color theme="1"/>
      <name val="Calibri"/>
      <family val="2"/>
      <scheme val="minor"/>
    </font>
  </fonts>
  <fills count="13">
    <fill>
      <patternFill patternType="none"/>
    </fill>
    <fill>
      <patternFill patternType="gray125"/>
    </fill>
    <fill>
      <patternFill patternType="solid">
        <fgColor rgb="FFF2F2F2"/>
        <bgColor rgb="FFF2F2F2"/>
      </patternFill>
    </fill>
    <fill>
      <patternFill patternType="solid">
        <fgColor indexed="11"/>
        <bgColor indexed="64"/>
      </patternFill>
    </fill>
    <fill>
      <patternFill patternType="solid">
        <fgColor indexed="55"/>
        <bgColor indexed="64"/>
      </patternFill>
    </fill>
    <fill>
      <patternFill patternType="solid">
        <fgColor indexed="9"/>
        <bgColor indexed="64"/>
      </patternFill>
    </fill>
    <fill>
      <patternFill patternType="solid">
        <fgColor theme="9" tint="0.59999389629810485"/>
        <bgColor rgb="FFF2F2F2"/>
      </patternFill>
    </fill>
    <fill>
      <patternFill patternType="solid">
        <fgColor theme="9"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39997558519241921"/>
        <bgColor rgb="FFF2F2F2"/>
      </patternFill>
    </fill>
    <fill>
      <patternFill patternType="solid">
        <fgColor theme="7" tint="0.39997558519241921"/>
        <bgColor rgb="FFE2EFD9"/>
      </patternFill>
    </fill>
    <fill>
      <patternFill patternType="solid">
        <fgColor theme="9" tint="0.39997558519241921"/>
        <bgColor indexed="64"/>
      </patternFill>
    </fill>
  </fills>
  <borders count="60">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right/>
      <top/>
      <bottom style="medium">
        <color indexed="8"/>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bottom/>
      <diagonal/>
    </border>
    <border>
      <left/>
      <right style="medium">
        <color indexed="8"/>
      </right>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style="thin">
        <color rgb="FF000000"/>
      </left>
      <right/>
      <top/>
      <bottom style="thin">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medium">
        <color indexed="8"/>
      </left>
      <right/>
      <top style="thin">
        <color indexed="8"/>
      </top>
      <bottom style="medium">
        <color indexed="8"/>
      </bottom>
      <diagonal/>
    </border>
    <border>
      <left style="medium">
        <color indexed="8"/>
      </left>
      <right/>
      <top style="medium">
        <color indexed="8"/>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rgb="FF000000"/>
      </top>
      <bottom style="thin">
        <color indexed="64"/>
      </bottom>
      <diagonal/>
    </border>
  </borders>
  <cellStyleXfs count="6">
    <xf numFmtId="0" fontId="0" fillId="0" borderId="0"/>
    <xf numFmtId="0" fontId="8" fillId="0" borderId="0"/>
    <xf numFmtId="0" fontId="8" fillId="0" borderId="0"/>
    <xf numFmtId="0" fontId="8" fillId="0" borderId="0"/>
    <xf numFmtId="9" fontId="21" fillId="0" borderId="0" applyFont="0" applyFill="0" applyBorder="0" applyAlignment="0" applyProtection="0"/>
    <xf numFmtId="0" fontId="1" fillId="0" borderId="0"/>
  </cellStyleXfs>
  <cellXfs count="134">
    <xf numFmtId="0" fontId="0" fillId="0" borderId="0" xfId="0"/>
    <xf numFmtId="0" fontId="2" fillId="0" borderId="0" xfId="0" applyFont="1"/>
    <xf numFmtId="0" fontId="3" fillId="0" borderId="0" xfId="0" applyFont="1" applyAlignment="1">
      <alignment vertical="center"/>
    </xf>
    <xf numFmtId="0" fontId="2" fillId="2" borderId="1" xfId="0" applyFont="1" applyFill="1" applyBorder="1" applyAlignment="1">
      <alignment wrapText="1"/>
    </xf>
    <xf numFmtId="0" fontId="0" fillId="0" borderId="3" xfId="0" applyBorder="1" applyAlignment="1">
      <alignment vertical="top" wrapText="1"/>
    </xf>
    <xf numFmtId="0" fontId="6" fillId="0" borderId="0" xfId="0" applyFont="1"/>
    <xf numFmtId="0" fontId="7" fillId="0" borderId="3" xfId="0" applyFont="1" applyBorder="1" applyAlignment="1">
      <alignment vertical="top" wrapText="1"/>
    </xf>
    <xf numFmtId="0" fontId="6" fillId="0" borderId="0" xfId="0" applyFont="1" applyAlignment="1">
      <alignment vertical="top" wrapText="1"/>
    </xf>
    <xf numFmtId="0" fontId="9" fillId="3" borderId="0" xfId="1" applyFont="1" applyFill="1" applyAlignment="1" applyProtection="1">
      <alignment horizontal="left" vertical="top"/>
      <protection hidden="1"/>
    </xf>
    <xf numFmtId="0" fontId="9" fillId="3" borderId="0" xfId="1" applyFont="1" applyFill="1" applyAlignment="1" applyProtection="1">
      <alignment horizontal="right" vertical="top"/>
      <protection hidden="1"/>
    </xf>
    <xf numFmtId="0" fontId="10" fillId="3" borderId="0" xfId="1" applyFont="1" applyFill="1" applyAlignment="1" applyProtection="1">
      <alignment vertical="top"/>
      <protection hidden="1"/>
    </xf>
    <xf numFmtId="0" fontId="10" fillId="4" borderId="5" xfId="1" applyFont="1" applyFill="1" applyBorder="1" applyAlignment="1" applyProtection="1">
      <alignment vertical="center"/>
      <protection hidden="1"/>
    </xf>
    <xf numFmtId="0" fontId="10" fillId="3" borderId="0" xfId="1" applyFont="1" applyFill="1" applyAlignment="1" applyProtection="1">
      <alignment horizontal="left" vertical="center" wrapText="1"/>
      <protection hidden="1"/>
    </xf>
    <xf numFmtId="0" fontId="10" fillId="3" borderId="0" xfId="1" applyFont="1" applyFill="1" applyAlignment="1" applyProtection="1">
      <alignment vertical="center"/>
      <protection hidden="1"/>
    </xf>
    <xf numFmtId="0" fontId="10" fillId="4" borderId="6" xfId="1" applyFont="1" applyFill="1" applyBorder="1" applyAlignment="1" applyProtection="1">
      <alignment vertical="center"/>
      <protection hidden="1"/>
    </xf>
    <xf numFmtId="0" fontId="10" fillId="3" borderId="0" xfId="1" applyFont="1" applyFill="1" applyAlignment="1" applyProtection="1">
      <alignment vertical="center" wrapText="1"/>
      <protection hidden="1"/>
    </xf>
    <xf numFmtId="0" fontId="10" fillId="4" borderId="7" xfId="1" applyFont="1" applyFill="1" applyBorder="1" applyAlignment="1" applyProtection="1">
      <alignment vertical="center"/>
      <protection hidden="1"/>
    </xf>
    <xf numFmtId="0" fontId="11" fillId="5" borderId="8" xfId="1" applyFont="1" applyFill="1" applyBorder="1" applyAlignment="1" applyProtection="1">
      <alignment horizontal="left" vertical="center" wrapText="1"/>
      <protection locked="0" hidden="1"/>
    </xf>
    <xf numFmtId="0" fontId="11" fillId="5" borderId="9" xfId="1" applyFont="1" applyFill="1" applyBorder="1" applyAlignment="1" applyProtection="1">
      <alignment horizontal="left" vertical="center" wrapText="1"/>
      <protection locked="0" hidden="1"/>
    </xf>
    <xf numFmtId="0" fontId="11" fillId="5" borderId="11" xfId="1" applyFont="1" applyFill="1" applyBorder="1" applyAlignment="1" applyProtection="1">
      <alignment horizontal="left" vertical="center" wrapText="1"/>
      <protection locked="0" hidden="1"/>
    </xf>
    <xf numFmtId="0" fontId="10" fillId="3" borderId="12" xfId="1" applyFont="1" applyFill="1" applyBorder="1" applyAlignment="1" applyProtection="1">
      <alignment vertical="center"/>
      <protection hidden="1"/>
    </xf>
    <xf numFmtId="0" fontId="10" fillId="3" borderId="13" xfId="1" applyFont="1" applyFill="1" applyBorder="1" applyAlignment="1" applyProtection="1">
      <alignment vertical="center"/>
      <protection hidden="1"/>
    </xf>
    <xf numFmtId="0" fontId="10" fillId="4" borderId="10" xfId="1" applyFont="1" applyFill="1" applyBorder="1" applyAlignment="1" applyProtection="1">
      <alignment vertical="center"/>
      <protection hidden="1"/>
    </xf>
    <xf numFmtId="0" fontId="13" fillId="3" borderId="0" xfId="1" applyFont="1" applyFill="1" applyAlignment="1" applyProtection="1">
      <alignment vertical="center"/>
      <protection hidden="1"/>
    </xf>
    <xf numFmtId="0" fontId="10" fillId="3" borderId="0" xfId="1" applyFont="1" applyFill="1" applyAlignment="1" applyProtection="1">
      <alignment vertical="top" wrapText="1"/>
      <protection hidden="1"/>
    </xf>
    <xf numFmtId="0" fontId="8" fillId="5" borderId="0" xfId="2" applyFill="1" applyAlignment="1" applyProtection="1">
      <alignment vertical="top" wrapText="1"/>
      <protection hidden="1"/>
    </xf>
    <xf numFmtId="0" fontId="14" fillId="5" borderId="0" xfId="2" applyFont="1" applyFill="1" applyAlignment="1" applyProtection="1">
      <alignment vertical="top"/>
      <protection hidden="1"/>
    </xf>
    <xf numFmtId="0" fontId="8" fillId="4" borderId="0" xfId="2" applyFill="1" applyAlignment="1" applyProtection="1">
      <alignment vertical="top" wrapText="1"/>
      <protection hidden="1"/>
    </xf>
    <xf numFmtId="0" fontId="8" fillId="3" borderId="0" xfId="2" applyFill="1" applyAlignment="1" applyProtection="1">
      <alignment vertical="top" wrapText="1"/>
      <protection hidden="1"/>
    </xf>
    <xf numFmtId="0" fontId="15" fillId="3" borderId="0" xfId="3" applyFont="1" applyFill="1" applyAlignment="1" applyProtection="1">
      <alignment vertical="center" shrinkToFit="1"/>
      <protection hidden="1"/>
    </xf>
    <xf numFmtId="0" fontId="16" fillId="5" borderId="0" xfId="2" applyFont="1" applyFill="1" applyAlignment="1" applyProtection="1">
      <alignment vertical="top" shrinkToFit="1"/>
      <protection hidden="1"/>
    </xf>
    <xf numFmtId="0" fontId="12" fillId="4" borderId="0" xfId="0" applyFont="1" applyFill="1" applyAlignment="1" applyProtection="1">
      <alignment horizontal="justify"/>
      <protection hidden="1"/>
    </xf>
    <xf numFmtId="0" fontId="8" fillId="0" borderId="0" xfId="2" applyAlignment="1" applyProtection="1">
      <alignment vertical="top" wrapText="1"/>
      <protection hidden="1"/>
    </xf>
    <xf numFmtId="0" fontId="17" fillId="5" borderId="0" xfId="2" quotePrefix="1" applyFont="1" applyFill="1" applyAlignment="1" applyProtection="1">
      <alignment horizontal="right" vertical="top" wrapText="1"/>
      <protection hidden="1"/>
    </xf>
    <xf numFmtId="0" fontId="8" fillId="5" borderId="0" xfId="2" applyFill="1" applyAlignment="1" applyProtection="1">
      <alignment horizontal="justify" vertical="top" wrapText="1"/>
      <protection hidden="1"/>
    </xf>
    <xf numFmtId="0" fontId="17" fillId="5" borderId="0" xfId="2" applyFont="1" applyFill="1" applyAlignment="1" applyProtection="1">
      <alignment vertical="top" wrapText="1"/>
      <protection hidden="1"/>
    </xf>
    <xf numFmtId="0" fontId="18" fillId="5" borderId="0" xfId="2" applyFont="1" applyFill="1" applyAlignment="1" applyProtection="1">
      <alignment vertical="top" wrapText="1"/>
      <protection hidden="1"/>
    </xf>
    <xf numFmtId="0" fontId="19" fillId="5" borderId="0" xfId="2" applyFont="1" applyFill="1" applyAlignment="1" applyProtection="1">
      <alignment vertical="top" wrapText="1"/>
      <protection hidden="1"/>
    </xf>
    <xf numFmtId="0" fontId="11" fillId="5" borderId="17" xfId="1" applyFont="1" applyFill="1" applyBorder="1" applyAlignment="1" applyProtection="1">
      <alignment horizontal="left" vertical="center" wrapText="1"/>
      <protection locked="0" hidden="1"/>
    </xf>
    <xf numFmtId="0" fontId="2" fillId="6" borderId="1" xfId="0" applyFont="1" applyFill="1" applyBorder="1" applyAlignment="1">
      <alignment wrapText="1"/>
    </xf>
    <xf numFmtId="0" fontId="2" fillId="6" borderId="2" xfId="0" applyFont="1" applyFill="1" applyBorder="1"/>
    <xf numFmtId="0" fontId="7" fillId="7" borderId="3" xfId="0" applyFont="1" applyFill="1" applyBorder="1" applyAlignment="1">
      <alignment vertical="top" wrapText="1"/>
    </xf>
    <xf numFmtId="0" fontId="20" fillId="0" borderId="0" xfId="0" applyFont="1" applyAlignment="1">
      <alignment vertical="center"/>
    </xf>
    <xf numFmtId="0" fontId="4" fillId="0" borderId="0" xfId="0" applyFont="1" applyAlignment="1">
      <alignment wrapText="1"/>
    </xf>
    <xf numFmtId="0" fontId="4" fillId="0" borderId="0" xfId="0" applyFont="1" applyAlignment="1">
      <alignment horizontal="left" wrapText="1"/>
    </xf>
    <xf numFmtId="0" fontId="3" fillId="0" borderId="0" xfId="0" applyFont="1" applyAlignment="1">
      <alignment horizontal="right" wrapText="1"/>
    </xf>
    <xf numFmtId="0" fontId="7" fillId="7" borderId="20" xfId="0" applyFont="1" applyFill="1" applyBorder="1" applyAlignment="1">
      <alignment vertical="top" wrapText="1"/>
    </xf>
    <xf numFmtId="0" fontId="7" fillId="0" borderId="20" xfId="0" applyFont="1" applyBorder="1" applyAlignment="1">
      <alignment vertical="top" wrapText="1"/>
    </xf>
    <xf numFmtId="0" fontId="7" fillId="0" borderId="4" xfId="0" applyFont="1" applyBorder="1" applyAlignment="1">
      <alignment vertical="top" wrapText="1"/>
    </xf>
    <xf numFmtId="0" fontId="0" fillId="7" borderId="21" xfId="0" applyFill="1" applyBorder="1" applyAlignment="1">
      <alignment vertical="top" wrapText="1"/>
    </xf>
    <xf numFmtId="0" fontId="0" fillId="7" borderId="22" xfId="0" applyFill="1" applyBorder="1" applyAlignment="1">
      <alignment vertical="top" wrapText="1"/>
    </xf>
    <xf numFmtId="0" fontId="7" fillId="0" borderId="21" xfId="0" applyFont="1" applyBorder="1" applyAlignment="1">
      <alignment vertical="top" wrapText="1"/>
    </xf>
    <xf numFmtId="0" fontId="7" fillId="7" borderId="21" xfId="0" applyFont="1" applyFill="1" applyBorder="1" applyAlignment="1">
      <alignment vertical="top" wrapText="1"/>
    </xf>
    <xf numFmtId="0" fontId="5" fillId="0" borderId="21" xfId="0" applyFont="1" applyBorder="1" applyAlignment="1">
      <alignment vertical="top" wrapText="1"/>
    </xf>
    <xf numFmtId="0" fontId="0" fillId="0" borderId="21" xfId="0" applyBorder="1"/>
    <xf numFmtId="0" fontId="7" fillId="0" borderId="0" xfId="0" applyFont="1"/>
    <xf numFmtId="0" fontId="7" fillId="2" borderId="0" xfId="0" applyFont="1" applyFill="1" applyAlignment="1">
      <alignment wrapText="1"/>
    </xf>
    <xf numFmtId="0" fontId="0" fillId="0" borderId="0" xfId="0" applyAlignment="1">
      <alignment vertical="top" wrapText="1"/>
    </xf>
    <xf numFmtId="0" fontId="7" fillId="0" borderId="24" xfId="0" applyFont="1" applyBorder="1" applyAlignment="1">
      <alignment vertical="top" wrapText="1"/>
    </xf>
    <xf numFmtId="0" fontId="2" fillId="6" borderId="25" xfId="0" applyFont="1" applyFill="1" applyBorder="1" applyAlignment="1">
      <alignment wrapText="1"/>
    </xf>
    <xf numFmtId="0" fontId="7" fillId="6" borderId="21" xfId="0" applyFont="1" applyFill="1" applyBorder="1" applyAlignment="1">
      <alignment wrapText="1"/>
    </xf>
    <xf numFmtId="0" fontId="2" fillId="2" borderId="26" xfId="0" applyFont="1" applyFill="1" applyBorder="1" applyAlignment="1">
      <alignment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9" xfId="0" applyFont="1" applyBorder="1" applyAlignment="1">
      <alignment vertical="top" wrapText="1"/>
    </xf>
    <xf numFmtId="0" fontId="2" fillId="6" borderId="21" xfId="0" applyFont="1" applyFill="1" applyBorder="1"/>
    <xf numFmtId="0" fontId="7" fillId="6" borderId="21" xfId="0" applyFont="1" applyFill="1" applyBorder="1"/>
    <xf numFmtId="0" fontId="0" fillId="0" borderId="21" xfId="0" applyBorder="1" applyAlignment="1">
      <alignment vertical="top" wrapText="1"/>
    </xf>
    <xf numFmtId="0" fontId="4" fillId="6" borderId="21" xfId="0" applyFont="1" applyFill="1" applyBorder="1" applyAlignment="1">
      <alignment wrapText="1"/>
    </xf>
    <xf numFmtId="0" fontId="7" fillId="7" borderId="4" xfId="0" applyFont="1" applyFill="1" applyBorder="1" applyAlignment="1">
      <alignment vertical="top" wrapText="1"/>
    </xf>
    <xf numFmtId="0" fontId="6" fillId="0" borderId="21" xfId="0" applyFont="1" applyBorder="1" applyAlignment="1">
      <alignment horizontal="left" vertical="top"/>
    </xf>
    <xf numFmtId="0" fontId="6" fillId="0" borderId="21" xfId="0" applyFont="1" applyBorder="1"/>
    <xf numFmtId="0" fontId="7" fillId="6" borderId="29" xfId="0" applyFont="1" applyFill="1" applyBorder="1" applyAlignment="1">
      <alignment wrapText="1"/>
    </xf>
    <xf numFmtId="0" fontId="0" fillId="7" borderId="4" xfId="0" applyFill="1" applyBorder="1" applyAlignment="1">
      <alignment vertical="top" wrapText="1"/>
    </xf>
    <xf numFmtId="0" fontId="7" fillId="7" borderId="23" xfId="0" applyFont="1" applyFill="1" applyBorder="1" applyAlignment="1">
      <alignment vertical="top" wrapText="1"/>
    </xf>
    <xf numFmtId="0" fontId="7" fillId="0" borderId="31" xfId="0" applyFont="1" applyBorder="1" applyAlignment="1">
      <alignment vertical="top" wrapText="1"/>
    </xf>
    <xf numFmtId="0" fontId="2" fillId="7" borderId="29" xfId="0" applyFont="1" applyFill="1" applyBorder="1" applyAlignment="1">
      <alignment vertical="top" wrapText="1"/>
    </xf>
    <xf numFmtId="0" fontId="2" fillId="6" borderId="29" xfId="0" applyFont="1" applyFill="1" applyBorder="1" applyAlignment="1">
      <alignment wrapText="1"/>
    </xf>
    <xf numFmtId="0" fontId="2" fillId="7" borderId="24" xfId="0" applyFont="1" applyFill="1" applyBorder="1" applyAlignment="1">
      <alignment vertical="top" wrapText="1"/>
    </xf>
    <xf numFmtId="0" fontId="7" fillId="0" borderId="21" xfId="0" applyFont="1" applyBorder="1"/>
    <xf numFmtId="0" fontId="10" fillId="4" borderId="32" xfId="1" applyFont="1" applyFill="1" applyBorder="1" applyAlignment="1" applyProtection="1">
      <alignment vertical="center"/>
      <protection hidden="1"/>
    </xf>
    <xf numFmtId="0" fontId="10" fillId="4" borderId="33" xfId="1" applyFont="1" applyFill="1" applyBorder="1" applyAlignment="1" applyProtection="1">
      <alignment vertical="center"/>
      <protection hidden="1"/>
    </xf>
    <xf numFmtId="0" fontId="11" fillId="5" borderId="34" xfId="1" applyFont="1" applyFill="1" applyBorder="1" applyAlignment="1" applyProtection="1">
      <alignment horizontal="left" vertical="center" wrapText="1"/>
      <protection locked="0" hidden="1"/>
    </xf>
    <xf numFmtId="0" fontId="11" fillId="5" borderId="35" xfId="1" applyFont="1" applyFill="1" applyBorder="1" applyAlignment="1" applyProtection="1">
      <alignment horizontal="left" vertical="center" wrapText="1"/>
      <protection locked="0" hidden="1"/>
    </xf>
    <xf numFmtId="0" fontId="10" fillId="4" borderId="36" xfId="1" applyFont="1" applyFill="1" applyBorder="1" applyAlignment="1" applyProtection="1">
      <alignment vertical="center"/>
      <protection hidden="1"/>
    </xf>
    <xf numFmtId="0" fontId="10" fillId="4" borderId="37" xfId="1" applyFont="1" applyFill="1" applyBorder="1" applyAlignment="1" applyProtection="1">
      <alignment vertical="center"/>
      <protection hidden="1"/>
    </xf>
    <xf numFmtId="15" fontId="11" fillId="5" borderId="38" xfId="1" applyNumberFormat="1" applyFont="1" applyFill="1" applyBorder="1" applyAlignment="1" applyProtection="1">
      <alignment horizontal="left" vertical="center" wrapText="1"/>
      <protection locked="0" hidden="1"/>
    </xf>
    <xf numFmtId="15" fontId="11" fillId="5" borderId="39" xfId="1" applyNumberFormat="1" applyFont="1" applyFill="1" applyBorder="1" applyAlignment="1" applyProtection="1">
      <alignment horizontal="left" vertical="center" wrapText="1"/>
      <protection locked="0" hidden="1"/>
    </xf>
    <xf numFmtId="15" fontId="11" fillId="5" borderId="40" xfId="1" applyNumberFormat="1" applyFont="1" applyFill="1" applyBorder="1" applyAlignment="1" applyProtection="1">
      <alignment horizontal="left" vertical="center" wrapText="1"/>
      <protection locked="0" hidden="1"/>
    </xf>
    <xf numFmtId="0" fontId="10" fillId="4" borderId="41" xfId="0" applyFont="1" applyFill="1" applyBorder="1" applyAlignment="1" applyProtection="1">
      <alignment vertical="center"/>
      <protection hidden="1"/>
    </xf>
    <xf numFmtId="0" fontId="10" fillId="4" borderId="42" xfId="0" applyFont="1" applyFill="1" applyBorder="1" applyAlignment="1" applyProtection="1">
      <alignment vertical="center"/>
      <protection hidden="1"/>
    </xf>
    <xf numFmtId="3" fontId="11" fillId="5" borderId="43" xfId="1" applyNumberFormat="1" applyFont="1" applyFill="1" applyBorder="1" applyAlignment="1" applyProtection="1">
      <alignment horizontal="left" vertical="center" wrapText="1"/>
      <protection locked="0" hidden="1"/>
    </xf>
    <xf numFmtId="3" fontId="11" fillId="5" borderId="44" xfId="1" applyNumberFormat="1" applyFont="1" applyFill="1" applyBorder="1" applyAlignment="1" applyProtection="1">
      <alignment horizontal="left" vertical="center" wrapText="1"/>
      <protection locked="0" hidden="1"/>
    </xf>
    <xf numFmtId="3" fontId="11" fillId="5" borderId="45" xfId="1" applyNumberFormat="1" applyFont="1" applyFill="1" applyBorder="1" applyAlignment="1" applyProtection="1">
      <alignment horizontal="left" vertical="center" wrapText="1"/>
      <protection locked="0" hidden="1"/>
    </xf>
    <xf numFmtId="0" fontId="10" fillId="4" borderId="18" xfId="1" applyFont="1" applyFill="1" applyBorder="1" applyAlignment="1" applyProtection="1">
      <alignment vertical="center"/>
      <protection hidden="1"/>
    </xf>
    <xf numFmtId="0" fontId="10" fillId="4" borderId="41" xfId="1" applyFont="1" applyFill="1" applyBorder="1" applyAlignment="1" applyProtection="1">
      <alignment vertical="center"/>
      <protection hidden="1"/>
    </xf>
    <xf numFmtId="0" fontId="1" fillId="0" borderId="49" xfId="5" applyBorder="1"/>
    <xf numFmtId="0" fontId="1" fillId="0" borderId="50" xfId="5" applyBorder="1"/>
    <xf numFmtId="0" fontId="10" fillId="4" borderId="42" xfId="1" applyFont="1" applyFill="1" applyBorder="1" applyAlignment="1" applyProtection="1">
      <alignment vertical="center"/>
      <protection hidden="1"/>
    </xf>
    <xf numFmtId="0" fontId="1" fillId="0" borderId="51" xfId="5" applyBorder="1"/>
    <xf numFmtId="0" fontId="1" fillId="0" borderId="52" xfId="5" applyBorder="1"/>
    <xf numFmtId="0" fontId="1" fillId="0" borderId="0" xfId="5"/>
    <xf numFmtId="0" fontId="23" fillId="7" borderId="48" xfId="1" applyFont="1" applyFill="1" applyBorder="1" applyAlignment="1" applyProtection="1">
      <alignment horizontal="center" vertical="center"/>
      <protection hidden="1"/>
    </xf>
    <xf numFmtId="0" fontId="0" fillId="0" borderId="0" xfId="0" applyAlignment="1">
      <alignment wrapText="1"/>
    </xf>
    <xf numFmtId="0" fontId="1" fillId="0" borderId="0" xfId="5" applyAlignment="1">
      <alignment horizontal="center"/>
    </xf>
    <xf numFmtId="9" fontId="1" fillId="0" borderId="0" xfId="4" applyFont="1" applyBorder="1" applyAlignment="1"/>
    <xf numFmtId="0" fontId="26" fillId="9" borderId="57" xfId="0" applyFont="1" applyFill="1" applyBorder="1" applyAlignment="1">
      <alignment vertical="top" wrapText="1"/>
    </xf>
    <xf numFmtId="0" fontId="0" fillId="9" borderId="21" xfId="0" applyFill="1" applyBorder="1" applyAlignment="1">
      <alignment vertical="top" wrapText="1"/>
    </xf>
    <xf numFmtId="0" fontId="7" fillId="10" borderId="21" xfId="0" applyFont="1" applyFill="1" applyBorder="1" applyAlignment="1">
      <alignment wrapText="1"/>
    </xf>
    <xf numFmtId="0" fontId="2" fillId="11" borderId="30" xfId="0" applyFont="1" applyFill="1" applyBorder="1"/>
    <xf numFmtId="0" fontId="26" fillId="12" borderId="57" xfId="0" applyFont="1" applyFill="1" applyBorder="1" applyAlignment="1">
      <alignment vertical="top" wrapText="1"/>
    </xf>
    <xf numFmtId="0" fontId="26" fillId="12" borderId="58" xfId="0" applyFont="1" applyFill="1" applyBorder="1" applyAlignment="1">
      <alignment vertical="top" wrapText="1"/>
    </xf>
    <xf numFmtId="0" fontId="2" fillId="10" borderId="30" xfId="0" applyFont="1" applyFill="1" applyBorder="1" applyAlignment="1">
      <alignment wrapText="1"/>
    </xf>
    <xf numFmtId="0" fontId="2" fillId="11" borderId="1" xfId="0" applyFont="1" applyFill="1" applyBorder="1"/>
    <xf numFmtId="0" fontId="2" fillId="10" borderId="59" xfId="0" applyFont="1" applyFill="1" applyBorder="1" applyAlignment="1">
      <alignment wrapText="1"/>
    </xf>
    <xf numFmtId="0" fontId="10" fillId="4" borderId="18" xfId="1" applyFont="1" applyFill="1" applyBorder="1" applyAlignment="1" applyProtection="1">
      <alignment vertical="center"/>
      <protection hidden="1"/>
    </xf>
    <xf numFmtId="0" fontId="0" fillId="0" borderId="16" xfId="0" applyBorder="1" applyAlignment="1">
      <alignment vertical="center"/>
    </xf>
    <xf numFmtId="0" fontId="0" fillId="0" borderId="19" xfId="0" applyBorder="1" applyAlignment="1">
      <alignment vertical="center"/>
    </xf>
    <xf numFmtId="0" fontId="13" fillId="4" borderId="15" xfId="1" applyFont="1" applyFill="1" applyBorder="1" applyAlignment="1" applyProtection="1">
      <alignment horizontal="left" vertical="center" wrapText="1"/>
      <protection hidden="1"/>
    </xf>
    <xf numFmtId="0" fontId="13" fillId="4" borderId="14" xfId="1" applyFont="1" applyFill="1" applyBorder="1" applyAlignment="1" applyProtection="1">
      <alignment horizontal="left" vertical="center" wrapText="1"/>
      <protection hidden="1"/>
    </xf>
    <xf numFmtId="0" fontId="8" fillId="5" borderId="0" xfId="2" applyFill="1" applyAlignment="1" applyProtection="1">
      <alignment horizontal="justify" vertical="top" wrapText="1"/>
      <protection hidden="1"/>
    </xf>
    <xf numFmtId="0" fontId="8" fillId="5" borderId="0" xfId="2" applyFill="1" applyAlignment="1" applyProtection="1">
      <alignment horizontal="justify" vertical="top"/>
      <protection hidden="1"/>
    </xf>
    <xf numFmtId="0" fontId="1" fillId="0" borderId="53" xfId="5" applyBorder="1" applyAlignment="1">
      <alignment horizontal="center"/>
    </xf>
    <xf numFmtId="0" fontId="1" fillId="0" borderId="54" xfId="5" applyBorder="1" applyAlignment="1">
      <alignment horizontal="center"/>
    </xf>
    <xf numFmtId="9" fontId="1" fillId="0" borderId="55" xfId="4" applyFont="1" applyBorder="1" applyAlignment="1"/>
    <xf numFmtId="9" fontId="1" fillId="0" borderId="56" xfId="4" applyFont="1" applyBorder="1" applyAlignment="1"/>
    <xf numFmtId="0" fontId="25" fillId="8" borderId="0" xfId="5" applyFont="1" applyFill="1" applyAlignment="1">
      <alignment horizontal="left" vertical="center" wrapText="1"/>
    </xf>
    <xf numFmtId="0" fontId="24" fillId="8" borderId="0" xfId="5" applyFont="1" applyFill="1" applyAlignment="1">
      <alignment horizontal="left" vertical="center" wrapText="1"/>
    </xf>
    <xf numFmtId="0" fontId="22" fillId="0" borderId="0" xfId="5" applyFont="1" applyAlignment="1">
      <alignment vertical="center" wrapText="1"/>
    </xf>
    <xf numFmtId="0" fontId="22" fillId="0" borderId="47" xfId="5" applyFont="1" applyBorder="1" applyAlignment="1">
      <alignment vertical="center" wrapText="1"/>
    </xf>
    <xf numFmtId="0" fontId="23" fillId="7" borderId="26" xfId="1" applyFont="1" applyFill="1" applyBorder="1" applyAlignment="1" applyProtection="1">
      <alignment horizontal="center" vertical="center"/>
      <protection hidden="1"/>
    </xf>
    <xf numFmtId="0" fontId="23" fillId="7" borderId="46" xfId="1" applyFont="1" applyFill="1" applyBorder="1" applyAlignment="1" applyProtection="1">
      <alignment horizontal="center" vertical="center"/>
      <protection hidden="1"/>
    </xf>
    <xf numFmtId="0" fontId="1" fillId="0" borderId="51" xfId="5" applyBorder="1"/>
    <xf numFmtId="0" fontId="1" fillId="0" borderId="52" xfId="5" applyBorder="1"/>
  </cellXfs>
  <cellStyles count="6">
    <cellStyle name="Normal" xfId="0" builtinId="0"/>
    <cellStyle name="Normal 2" xfId="5" xr:uid="{CA7FB974-79F5-4147-A990-EE6B86DB8DBC}"/>
    <cellStyle name="Normal_office as built edit.xls" xfId="3" xr:uid="{00000000-0005-0000-0000-000001000000}"/>
    <cellStyle name="Normal_office interiors edit.xls" xfId="2" xr:uid="{00000000-0005-0000-0000-000002000000}"/>
    <cellStyle name="Normal_shopping centre design edit.xls" xfId="1" xr:uid="{00000000-0005-0000-0000-000003000000}"/>
    <cellStyle name="Percent" xfId="4"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400374</xdr:colOff>
      <xdr:row>1</xdr:row>
      <xdr:rowOff>129153</xdr:rowOff>
    </xdr:from>
    <xdr:to>
      <xdr:col>1</xdr:col>
      <xdr:colOff>1369017</xdr:colOff>
      <xdr:row>6</xdr:row>
      <xdr:rowOff>94808</xdr:rowOff>
    </xdr:to>
    <xdr:pic>
      <xdr:nvPicPr>
        <xdr:cNvPr id="4" name="Picture 3">
          <a:extLst>
            <a:ext uri="{FF2B5EF4-FFF2-40B4-BE49-F238E27FC236}">
              <a16:creationId xmlns:a16="http://schemas.microsoft.com/office/drawing/2014/main" id="{5AE646C8-B7D9-02B7-8655-62D913BA4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391" y="426204"/>
          <a:ext cx="968643" cy="1033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914400</xdr:colOff>
      <xdr:row>1</xdr:row>
      <xdr:rowOff>171450</xdr:rowOff>
    </xdr:from>
    <xdr:to>
      <xdr:col>1</xdr:col>
      <xdr:colOff>2112645</xdr:colOff>
      <xdr:row>7</xdr:row>
      <xdr:rowOff>174729</xdr:rowOff>
    </xdr:to>
    <xdr:pic>
      <xdr:nvPicPr>
        <xdr:cNvPr id="3" name="Picture 2">
          <a:extLst>
            <a:ext uri="{FF2B5EF4-FFF2-40B4-BE49-F238E27FC236}">
              <a16:creationId xmlns:a16="http://schemas.microsoft.com/office/drawing/2014/main" id="{6A4754F3-1FFC-4030-80FE-DFF6E918B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4950" y="466725"/>
          <a:ext cx="1209675" cy="1291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571500</xdr:colOff>
      <xdr:row>1</xdr:row>
      <xdr:rowOff>219075</xdr:rowOff>
    </xdr:from>
    <xdr:to>
      <xdr:col>1</xdr:col>
      <xdr:colOff>1543953</xdr:colOff>
      <xdr:row>6</xdr:row>
      <xdr:rowOff>168941</xdr:rowOff>
    </xdr:to>
    <xdr:pic>
      <xdr:nvPicPr>
        <xdr:cNvPr id="3" name="Picture 2">
          <a:extLst>
            <a:ext uri="{FF2B5EF4-FFF2-40B4-BE49-F238E27FC236}">
              <a16:creationId xmlns:a16="http://schemas.microsoft.com/office/drawing/2014/main" id="{4DB7A8AC-B285-4F97-A0A7-AE9419D6D4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50" y="514350"/>
          <a:ext cx="968643" cy="10338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647700</xdr:colOff>
      <xdr:row>1</xdr:row>
      <xdr:rowOff>200025</xdr:rowOff>
    </xdr:from>
    <xdr:to>
      <xdr:col>1</xdr:col>
      <xdr:colOff>1616343</xdr:colOff>
      <xdr:row>6</xdr:row>
      <xdr:rowOff>130841</xdr:rowOff>
    </xdr:to>
    <xdr:pic>
      <xdr:nvPicPr>
        <xdr:cNvPr id="3" name="Picture 2">
          <a:extLst>
            <a:ext uri="{FF2B5EF4-FFF2-40B4-BE49-F238E27FC236}">
              <a16:creationId xmlns:a16="http://schemas.microsoft.com/office/drawing/2014/main" id="{BB2CF2A0-3412-4D8B-B260-5BA30923FC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0" y="495300"/>
          <a:ext cx="968643" cy="10338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7"/>
  <sheetViews>
    <sheetView view="pageBreakPreview" zoomScale="85" zoomScaleNormal="100" zoomScaleSheetLayoutView="85" workbookViewId="0">
      <selection activeCell="C2" sqref="C2"/>
    </sheetView>
  </sheetViews>
  <sheetFormatPr defaultColWidth="9" defaultRowHeight="13.2"/>
  <cols>
    <col min="1" max="1" width="2.6640625" style="10" customWidth="1"/>
    <col min="2" max="2" width="56.5546875" style="10" customWidth="1"/>
    <col min="3" max="3" width="60" style="24" customWidth="1"/>
    <col min="4" max="4" width="2.6640625" style="10" customWidth="1"/>
    <col min="5" max="16384" width="9" style="10"/>
  </cols>
  <sheetData>
    <row r="1" spans="2:3" ht="23.4" thickBot="1">
      <c r="B1" s="8" t="s">
        <v>0</v>
      </c>
      <c r="C1" s="9" t="s">
        <v>1</v>
      </c>
    </row>
    <row r="2" spans="2:3" s="13" customFormat="1">
      <c r="B2" s="11" t="s">
        <v>2</v>
      </c>
      <c r="C2" s="17"/>
    </row>
    <row r="3" spans="2:3" s="13" customFormat="1">
      <c r="B3" s="22" t="s">
        <v>3</v>
      </c>
      <c r="C3" s="18"/>
    </row>
    <row r="4" spans="2:3" s="13" customFormat="1">
      <c r="B4" s="22" t="s">
        <v>4</v>
      </c>
      <c r="C4" s="18"/>
    </row>
    <row r="5" spans="2:3" s="13" customFormat="1" ht="13.8" thickBot="1">
      <c r="B5" s="14" t="s">
        <v>5</v>
      </c>
      <c r="C5" s="19"/>
    </row>
    <row r="6" spans="2:3" s="13" customFormat="1" ht="13.8" thickBot="1">
      <c r="C6" s="15"/>
    </row>
    <row r="7" spans="2:3" s="13" customFormat="1">
      <c r="B7" s="11" t="s">
        <v>6</v>
      </c>
      <c r="C7" s="17"/>
    </row>
    <row r="8" spans="2:3" s="13" customFormat="1">
      <c r="B8" s="22" t="s">
        <v>7</v>
      </c>
      <c r="C8" s="38"/>
    </row>
    <row r="9" spans="2:3" s="13" customFormat="1">
      <c r="B9" s="115" t="s">
        <v>8</v>
      </c>
      <c r="C9" s="18"/>
    </row>
    <row r="10" spans="2:3" s="13" customFormat="1">
      <c r="B10" s="116"/>
      <c r="C10" s="18"/>
    </row>
    <row r="11" spans="2:3" s="13" customFormat="1">
      <c r="B11" s="117"/>
      <c r="C11" s="18"/>
    </row>
    <row r="12" spans="2:3" s="13" customFormat="1" ht="13.8" thickBot="1">
      <c r="B12" s="22" t="s">
        <v>9</v>
      </c>
      <c r="C12" s="18"/>
    </row>
    <row r="13" spans="2:3" s="13" customFormat="1" ht="13.8" thickBot="1">
      <c r="B13" s="16" t="s">
        <v>10</v>
      </c>
      <c r="C13" s="19"/>
    </row>
    <row r="14" spans="2:3" s="13" customFormat="1" ht="13.8" thickBot="1">
      <c r="B14" s="20"/>
      <c r="C14" s="12"/>
    </row>
    <row r="15" spans="2:3" s="13" customFormat="1">
      <c r="B15" s="81" t="s">
        <v>11</v>
      </c>
      <c r="C15" s="83"/>
    </row>
    <row r="16" spans="2:3" s="13" customFormat="1" ht="13.8" thickBot="1">
      <c r="B16" s="80" t="s">
        <v>12</v>
      </c>
      <c r="C16" s="82"/>
    </row>
    <row r="17" spans="2:3" s="13" customFormat="1" ht="13.8" thickBot="1">
      <c r="B17" s="21"/>
      <c r="C17" s="12"/>
    </row>
    <row r="18" spans="2:3" s="13" customFormat="1">
      <c r="B18" s="11" t="s">
        <v>13</v>
      </c>
      <c r="C18" s="17"/>
    </row>
    <row r="19" spans="2:3" s="13" customFormat="1">
      <c r="B19" s="22" t="s">
        <v>14</v>
      </c>
      <c r="C19" s="18"/>
    </row>
    <row r="20" spans="2:3" s="13" customFormat="1">
      <c r="B20" s="22" t="s">
        <v>15</v>
      </c>
      <c r="C20" s="18"/>
    </row>
    <row r="21" spans="2:3" s="13" customFormat="1">
      <c r="B21" s="22" t="s">
        <v>16</v>
      </c>
      <c r="C21" s="18"/>
    </row>
    <row r="22" spans="2:3" s="13" customFormat="1">
      <c r="B22" s="22" t="s">
        <v>17</v>
      </c>
      <c r="C22" s="18"/>
    </row>
    <row r="23" spans="2:3" s="13" customFormat="1">
      <c r="B23" s="22" t="s">
        <v>18</v>
      </c>
      <c r="C23" s="18"/>
    </row>
    <row r="24" spans="2:3" s="13" customFormat="1">
      <c r="B24" s="22" t="s">
        <v>19</v>
      </c>
      <c r="C24" s="18"/>
    </row>
    <row r="25" spans="2:3" s="13" customFormat="1">
      <c r="B25" s="22" t="s">
        <v>20</v>
      </c>
      <c r="C25" s="18"/>
    </row>
    <row r="26" spans="2:3" s="13" customFormat="1">
      <c r="B26" s="22" t="s">
        <v>21</v>
      </c>
      <c r="C26" s="18"/>
    </row>
    <row r="27" spans="2:3" s="13" customFormat="1">
      <c r="B27" s="22" t="s">
        <v>22</v>
      </c>
      <c r="C27" s="18"/>
    </row>
    <row r="28" spans="2:3" s="13" customFormat="1">
      <c r="B28" s="22" t="s">
        <v>23</v>
      </c>
      <c r="C28" s="18"/>
    </row>
    <row r="29" spans="2:3" s="13" customFormat="1">
      <c r="B29" s="22" t="s">
        <v>24</v>
      </c>
      <c r="C29" s="18"/>
    </row>
    <row r="30" spans="2:3" s="13" customFormat="1">
      <c r="B30" s="22" t="s">
        <v>25</v>
      </c>
      <c r="C30" s="18"/>
    </row>
    <row r="31" spans="2:3" s="13" customFormat="1">
      <c r="B31" s="94" t="s">
        <v>26</v>
      </c>
      <c r="C31" s="18"/>
    </row>
    <row r="32" spans="2:3" s="13" customFormat="1" ht="13.8" thickBot="1">
      <c r="B32" s="14" t="s">
        <v>27</v>
      </c>
      <c r="C32" s="19"/>
    </row>
    <row r="33" spans="2:5" s="13" customFormat="1" ht="13.8" thickBot="1">
      <c r="C33" s="12"/>
    </row>
    <row r="34" spans="2:5" s="13" customFormat="1">
      <c r="B34" s="89" t="s">
        <v>28</v>
      </c>
      <c r="C34" s="91"/>
    </row>
    <row r="35" spans="2:5" s="13" customFormat="1">
      <c r="B35" s="90" t="s">
        <v>29</v>
      </c>
      <c r="C35" s="92"/>
    </row>
    <row r="36" spans="2:5" s="13" customFormat="1">
      <c r="B36" s="90" t="s">
        <v>30</v>
      </c>
      <c r="C36" s="92"/>
    </row>
    <row r="37" spans="2:5" s="13" customFormat="1">
      <c r="B37" s="90" t="s">
        <v>31</v>
      </c>
      <c r="C37" s="92"/>
    </row>
    <row r="38" spans="2:5" s="13" customFormat="1" ht="13.8" thickBot="1">
      <c r="B38" s="90" t="s">
        <v>32</v>
      </c>
      <c r="C38" s="93"/>
    </row>
    <row r="39" spans="2:5" s="13" customFormat="1">
      <c r="C39" s="12"/>
    </row>
    <row r="40" spans="2:5" s="13" customFormat="1" ht="13.8" thickBot="1">
      <c r="B40" s="15"/>
      <c r="C40" s="15"/>
    </row>
    <row r="41" spans="2:5" s="13" customFormat="1">
      <c r="B41" s="84" t="s">
        <v>33</v>
      </c>
      <c r="C41" s="86"/>
    </row>
    <row r="42" spans="2:5" s="13" customFormat="1">
      <c r="B42" s="84" t="s">
        <v>34</v>
      </c>
      <c r="C42" s="87"/>
    </row>
    <row r="43" spans="2:5" s="13" customFormat="1">
      <c r="B43" s="84" t="s">
        <v>35</v>
      </c>
      <c r="C43" s="87"/>
    </row>
    <row r="44" spans="2:5" s="13" customFormat="1">
      <c r="B44" s="84" t="s">
        <v>36</v>
      </c>
      <c r="C44" s="87"/>
    </row>
    <row r="45" spans="2:5" s="13" customFormat="1" ht="13.8" thickBot="1">
      <c r="B45" s="85" t="s">
        <v>37</v>
      </c>
      <c r="C45" s="88"/>
    </row>
    <row r="46" spans="2:5" s="13" customFormat="1" ht="13.8" thickBot="1">
      <c r="B46" s="23"/>
      <c r="C46" s="15"/>
    </row>
    <row r="47" spans="2:5" s="13" customFormat="1" ht="50.25" customHeight="1" thickBot="1">
      <c r="B47" s="118"/>
      <c r="C47" s="119"/>
      <c r="E47" s="15"/>
    </row>
  </sheetData>
  <mergeCells count="2">
    <mergeCell ref="B9:B11"/>
    <mergeCell ref="B47:C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G40"/>
  <sheetViews>
    <sheetView zoomScale="70" zoomScaleNormal="70" workbookViewId="0">
      <selection activeCell="G13" sqref="G13"/>
    </sheetView>
  </sheetViews>
  <sheetFormatPr defaultColWidth="9" defaultRowHeight="13.2"/>
  <cols>
    <col min="1" max="1" width="3.88671875" style="25" customWidth="1"/>
    <col min="2" max="2" width="117.6640625" style="25" customWidth="1"/>
    <col min="3" max="16384" width="9" style="25"/>
  </cols>
  <sheetData>
    <row r="3" spans="1:7">
      <c r="B3" s="26"/>
      <c r="C3" s="26"/>
      <c r="E3" s="26"/>
      <c r="G3" s="26"/>
    </row>
    <row r="5" spans="1:7">
      <c r="A5" s="27"/>
      <c r="B5" s="27"/>
    </row>
    <row r="7" spans="1:7" ht="24.6">
      <c r="A7" s="28"/>
      <c r="B7" s="29" t="s">
        <v>38</v>
      </c>
    </row>
    <row r="8" spans="1:7" ht="30">
      <c r="B8" s="30" t="s">
        <v>39</v>
      </c>
    </row>
    <row r="9" spans="1:7">
      <c r="A9" s="27"/>
      <c r="B9" s="31"/>
      <c r="C9" s="32"/>
    </row>
    <row r="10" spans="1:7">
      <c r="A10" s="33"/>
      <c r="B10" s="34"/>
    </row>
    <row r="11" spans="1:7">
      <c r="A11" s="33"/>
      <c r="B11" s="120" t="s">
        <v>40</v>
      </c>
    </row>
    <row r="12" spans="1:7">
      <c r="A12" s="33"/>
      <c r="B12" s="121"/>
    </row>
    <row r="13" spans="1:7">
      <c r="A13" s="33"/>
      <c r="B13" s="121"/>
    </row>
    <row r="14" spans="1:7">
      <c r="A14" s="33"/>
      <c r="B14" s="121"/>
    </row>
    <row r="15" spans="1:7">
      <c r="A15" s="33"/>
      <c r="B15" s="121"/>
    </row>
    <row r="16" spans="1:7">
      <c r="A16" s="33"/>
      <c r="B16" s="121"/>
    </row>
    <row r="17" spans="1:3" ht="24" customHeight="1">
      <c r="A17" s="33"/>
      <c r="B17" s="121"/>
    </row>
    <row r="18" spans="1:3" ht="18.75" customHeight="1">
      <c r="B18" s="121"/>
    </row>
    <row r="19" spans="1:3" ht="15.6">
      <c r="A19" s="35"/>
      <c r="B19" s="121"/>
      <c r="C19" s="36"/>
    </row>
    <row r="20" spans="1:3">
      <c r="A20" s="35"/>
      <c r="B20" s="121"/>
      <c r="C20" s="37"/>
    </row>
    <row r="21" spans="1:3">
      <c r="A21" s="35"/>
      <c r="B21" s="121"/>
      <c r="C21" s="35"/>
    </row>
    <row r="22" spans="1:3">
      <c r="A22" s="35"/>
      <c r="B22" s="121"/>
      <c r="C22" s="35"/>
    </row>
    <row r="23" spans="1:3" ht="194.25" customHeight="1">
      <c r="A23" s="35"/>
      <c r="B23" s="121"/>
    </row>
    <row r="24" spans="1:3" ht="26.4">
      <c r="B24" s="25" t="s">
        <v>41</v>
      </c>
    </row>
    <row r="25" spans="1:3" ht="26.4">
      <c r="B25" s="25" t="s">
        <v>42</v>
      </c>
    </row>
    <row r="27" spans="1:3" ht="26.4">
      <c r="B27" s="25" t="s">
        <v>43</v>
      </c>
    </row>
    <row r="29" spans="1:3">
      <c r="B29" s="25" t="s">
        <v>44</v>
      </c>
    </row>
    <row r="30" spans="1:3" ht="26.4">
      <c r="B30" s="25" t="s">
        <v>45</v>
      </c>
    </row>
    <row r="32" spans="1:3" ht="92.4">
      <c r="B32" s="25" t="s">
        <v>46</v>
      </c>
    </row>
    <row r="34" spans="2:2">
      <c r="B34" s="25" t="s">
        <v>47</v>
      </c>
    </row>
    <row r="36" spans="2:2">
      <c r="B36" s="25" t="s">
        <v>48</v>
      </c>
    </row>
    <row r="38" spans="2:2">
      <c r="B38" s="25" t="s">
        <v>49</v>
      </c>
    </row>
    <row r="40" spans="2:2">
      <c r="B40" s="25" t="s">
        <v>50</v>
      </c>
    </row>
  </sheetData>
  <mergeCells count="1">
    <mergeCell ref="B11:B23"/>
  </mergeCell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DDF4-7024-4A59-8111-6D2C4FFD75EB}">
  <dimension ref="A2:C6"/>
  <sheetViews>
    <sheetView workbookViewId="0">
      <selection activeCell="A23" sqref="A23"/>
    </sheetView>
  </sheetViews>
  <sheetFormatPr defaultRowHeight="14.4"/>
  <cols>
    <col min="1" max="1" width="46.5546875" customWidth="1"/>
    <col min="2" max="2" width="38.33203125" customWidth="1"/>
    <col min="3" max="3" width="49.88671875" customWidth="1"/>
  </cols>
  <sheetData>
    <row r="2" spans="1:3" ht="28.8">
      <c r="A2" s="103" t="s">
        <v>51</v>
      </c>
      <c r="B2" s="103" t="s">
        <v>52</v>
      </c>
      <c r="C2" s="103" t="s">
        <v>53</v>
      </c>
    </row>
    <row r="3" spans="1:3" ht="57.6">
      <c r="A3" s="103" t="s">
        <v>54</v>
      </c>
      <c r="B3" s="103" t="s">
        <v>55</v>
      </c>
      <c r="C3" s="103" t="s">
        <v>56</v>
      </c>
    </row>
    <row r="4" spans="1:3" ht="43.2">
      <c r="A4" s="103" t="s">
        <v>57</v>
      </c>
      <c r="B4" s="103" t="s">
        <v>58</v>
      </c>
      <c r="C4" s="103" t="s">
        <v>59</v>
      </c>
    </row>
    <row r="5" spans="1:3" ht="43.2">
      <c r="A5" s="103" t="s">
        <v>60</v>
      </c>
      <c r="B5" s="103" t="s">
        <v>61</v>
      </c>
      <c r="C5" s="103" t="s">
        <v>62</v>
      </c>
    </row>
    <row r="6" spans="1:3" ht="43.2">
      <c r="A6" s="103" t="s">
        <v>63</v>
      </c>
      <c r="B6" s="103" t="s">
        <v>64</v>
      </c>
      <c r="C6" s="103"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tabSelected="1" topLeftCell="A18" zoomScale="60" zoomScaleNormal="60" workbookViewId="0">
      <selection activeCell="C46" sqref="C46"/>
    </sheetView>
  </sheetViews>
  <sheetFormatPr defaultColWidth="14.44140625" defaultRowHeight="14.4"/>
  <cols>
    <col min="1" max="1" width="8.88671875" customWidth="1"/>
    <col min="2" max="2" width="50.5546875" customWidth="1"/>
    <col min="3" max="6" width="68.5546875" customWidth="1"/>
    <col min="7" max="8" width="61.44140625" style="5" customWidth="1"/>
    <col min="9" max="9" width="66.109375" customWidth="1"/>
    <col min="10" max="10" width="63.5546875" customWidth="1"/>
    <col min="11" max="29" width="8.6640625" customWidth="1"/>
  </cols>
  <sheetData>
    <row r="1" spans="1:10" ht="23.4">
      <c r="B1" s="42" t="s">
        <v>66</v>
      </c>
      <c r="C1" s="1"/>
      <c r="G1"/>
      <c r="H1"/>
      <c r="I1" s="5"/>
    </row>
    <row r="2" spans="1:10" ht="23.4">
      <c r="B2" s="42"/>
      <c r="C2" s="1"/>
      <c r="G2"/>
      <c r="H2"/>
      <c r="I2" s="5"/>
    </row>
    <row r="3" spans="1:10" ht="15.6">
      <c r="B3" s="45" t="s">
        <v>67</v>
      </c>
      <c r="C3" s="43">
        <f>+'Building Input'!C7</f>
        <v>0</v>
      </c>
      <c r="D3" s="2"/>
      <c r="E3" s="2"/>
      <c r="F3" s="2"/>
      <c r="G3"/>
      <c r="H3"/>
      <c r="I3" s="5"/>
    </row>
    <row r="4" spans="1:10" ht="15.6">
      <c r="B4" s="45" t="s">
        <v>68</v>
      </c>
      <c r="C4" s="44">
        <f>'Building Input'!C8</f>
        <v>0</v>
      </c>
      <c r="D4" s="2"/>
      <c r="E4" s="2"/>
      <c r="F4" s="2"/>
      <c r="G4"/>
      <c r="H4"/>
      <c r="I4" s="5"/>
    </row>
    <row r="5" spans="1:10" ht="15.6">
      <c r="B5" s="45" t="s">
        <v>69</v>
      </c>
      <c r="C5" s="43" t="s">
        <v>70</v>
      </c>
      <c r="D5" s="2"/>
      <c r="E5" s="2"/>
      <c r="F5" s="2"/>
      <c r="G5"/>
      <c r="H5"/>
      <c r="I5" s="5"/>
    </row>
    <row r="6" spans="1:10" ht="15.6">
      <c r="B6" s="45" t="s">
        <v>71</v>
      </c>
      <c r="C6" s="2" t="str">
        <f>IF('Building Input'!C3="carbon",'Building Input'!C4,"NOT TARGETED")</f>
        <v>NOT TARGETED</v>
      </c>
      <c r="D6" s="2"/>
      <c r="E6" s="2"/>
      <c r="F6" s="2"/>
      <c r="G6"/>
      <c r="H6"/>
      <c r="I6" s="5"/>
    </row>
    <row r="7" spans="1:10" ht="15.6">
      <c r="B7" s="45" t="s">
        <v>72</v>
      </c>
      <c r="C7" s="43">
        <f>'Building Input'!C5</f>
        <v>0</v>
      </c>
      <c r="D7" s="2"/>
      <c r="E7" s="2"/>
      <c r="F7" s="2"/>
      <c r="G7"/>
      <c r="H7"/>
      <c r="I7" s="5"/>
    </row>
    <row r="8" spans="1:10" ht="15" thickBot="1">
      <c r="B8" s="1"/>
      <c r="C8" s="1"/>
      <c r="D8" s="1"/>
      <c r="E8" s="1"/>
      <c r="F8" s="1"/>
      <c r="G8"/>
      <c r="H8"/>
      <c r="I8" s="5"/>
    </row>
    <row r="9" spans="1:10" ht="36" customHeight="1" thickBot="1">
      <c r="B9" s="59" t="s">
        <v>73</v>
      </c>
      <c r="C9" s="61" t="s">
        <v>74</v>
      </c>
      <c r="D9" s="65" t="s">
        <v>75</v>
      </c>
      <c r="E9" s="106" t="s">
        <v>76</v>
      </c>
      <c r="F9" s="106" t="s">
        <v>77</v>
      </c>
      <c r="G9" s="109" t="s">
        <v>78</v>
      </c>
      <c r="H9" s="110" t="s">
        <v>79</v>
      </c>
      <c r="I9" s="111" t="s">
        <v>80</v>
      </c>
    </row>
    <row r="10" spans="1:10" s="55" customFormat="1">
      <c r="B10" s="60" t="s">
        <v>81</v>
      </c>
      <c r="C10" s="56"/>
      <c r="D10" s="66"/>
      <c r="E10" s="107"/>
      <c r="F10" s="108" t="e">
        <f>VLOOKUP(E10,Sheet2!$A$1:$D$10,2,FALSE)</f>
        <v>#N/A</v>
      </c>
      <c r="G10" s="79"/>
      <c r="H10" s="79"/>
      <c r="I10" s="71"/>
      <c r="J10"/>
    </row>
    <row r="11" spans="1:10" s="57" customFormat="1">
      <c r="B11" s="60" t="s">
        <v>82</v>
      </c>
      <c r="D11" s="60"/>
      <c r="E11" s="107"/>
      <c r="F11" s="108" t="e">
        <f>VLOOKUP(E11,Sheet2!$A$1:$D$10,2,FALSE)</f>
        <v>#N/A</v>
      </c>
      <c r="G11" s="67"/>
      <c r="H11" s="67"/>
      <c r="I11" s="67"/>
      <c r="J11"/>
    </row>
    <row r="12" spans="1:10">
      <c r="A12" s="58"/>
      <c r="B12" s="60" t="s">
        <v>83</v>
      </c>
      <c r="C12" s="62"/>
      <c r="D12" s="52"/>
      <c r="E12" s="107"/>
      <c r="F12" s="108" t="e">
        <f>VLOOKUP(E12,Sheet2!$A$1:$D$10,2,FALSE)</f>
        <v>#N/A</v>
      </c>
      <c r="G12" s="67"/>
      <c r="H12" s="67"/>
      <c r="I12" s="70"/>
    </row>
    <row r="13" spans="1:10">
      <c r="A13" s="48"/>
      <c r="B13" s="49" t="s">
        <v>84</v>
      </c>
      <c r="C13" s="63"/>
      <c r="D13" s="52"/>
      <c r="E13" s="107"/>
      <c r="F13" s="108" t="e">
        <f>VLOOKUP(E13,Sheet2!$A$1:$D$10,2,FALSE)</f>
        <v>#N/A</v>
      </c>
      <c r="G13" s="67"/>
      <c r="H13" s="67"/>
      <c r="I13" s="70"/>
    </row>
    <row r="14" spans="1:10">
      <c r="A14" s="48"/>
      <c r="B14" s="49" t="s">
        <v>85</v>
      </c>
      <c r="C14" s="64"/>
      <c r="D14" s="52"/>
      <c r="E14" s="107"/>
      <c r="F14" s="108" t="e">
        <f>VLOOKUP(E14,Sheet2!$A$1:$D$10,2,FALSE)</f>
        <v>#N/A</v>
      </c>
      <c r="G14" s="67"/>
      <c r="H14" s="67"/>
      <c r="I14" s="70"/>
    </row>
    <row r="15" spans="1:10">
      <c r="A15" s="48"/>
      <c r="B15" s="49" t="s">
        <v>86</v>
      </c>
      <c r="C15" s="51"/>
      <c r="D15" s="60"/>
      <c r="E15" s="107"/>
      <c r="F15" s="108" t="e">
        <f>VLOOKUP(E15,Sheet2!$A$1:$D$10,2,FALSE)</f>
        <v>#N/A</v>
      </c>
      <c r="G15" s="67"/>
      <c r="H15" s="67"/>
      <c r="I15" s="70"/>
    </row>
    <row r="16" spans="1:10">
      <c r="A16" s="48"/>
      <c r="B16" s="49" t="s">
        <v>87</v>
      </c>
      <c r="C16" s="53"/>
      <c r="D16" s="52"/>
      <c r="E16" s="107"/>
      <c r="F16" s="108" t="e">
        <f>VLOOKUP(E16,Sheet2!$A$1:$D$10,2,FALSE)</f>
        <v>#N/A</v>
      </c>
      <c r="G16" s="67"/>
      <c r="H16" s="67"/>
      <c r="I16" s="70"/>
    </row>
    <row r="17" spans="1:9">
      <c r="A17" s="48"/>
      <c r="B17" s="49" t="s">
        <v>88</v>
      </c>
      <c r="C17" s="53"/>
      <c r="D17" s="52"/>
      <c r="E17" s="107"/>
      <c r="F17" s="108" t="e">
        <f>VLOOKUP(E17,Sheet2!$A$1:$D$10,2,FALSE)</f>
        <v>#N/A</v>
      </c>
      <c r="G17" s="67"/>
      <c r="H17" s="67"/>
      <c r="I17" s="70"/>
    </row>
    <row r="18" spans="1:9">
      <c r="B18" s="49" t="s">
        <v>89</v>
      </c>
      <c r="C18" s="54"/>
      <c r="D18" s="52"/>
      <c r="E18" s="107"/>
      <c r="F18" s="108" t="e">
        <f>VLOOKUP(E18,Sheet2!$A$1:$D$10,2,FALSE)</f>
        <v>#N/A</v>
      </c>
      <c r="G18" s="71"/>
      <c r="H18" s="71"/>
      <c r="I18" s="54"/>
    </row>
    <row r="19" spans="1:9" ht="43.2">
      <c r="B19" s="49" t="s">
        <v>90</v>
      </c>
      <c r="C19" s="54"/>
      <c r="D19" s="52"/>
      <c r="E19" s="107"/>
      <c r="F19" s="108" t="e">
        <f>VLOOKUP(E19,Sheet2!$A$1:$D$10,2,FALSE)</f>
        <v>#N/A</v>
      </c>
      <c r="G19" s="71"/>
      <c r="H19" s="71"/>
      <c r="I19" s="54"/>
    </row>
    <row r="20" spans="1:9" ht="28.8">
      <c r="B20" s="49" t="s">
        <v>91</v>
      </c>
      <c r="C20" s="54"/>
      <c r="D20" s="52"/>
      <c r="E20" s="107"/>
      <c r="F20" s="108" t="e">
        <f>VLOOKUP(E20,Sheet2!$A$1:$D$10,2,FALSE)</f>
        <v>#N/A</v>
      </c>
      <c r="G20" s="71"/>
      <c r="H20" s="71"/>
      <c r="I20" s="54"/>
    </row>
    <row r="21" spans="1:9">
      <c r="B21" s="49" t="s">
        <v>92</v>
      </c>
      <c r="C21" s="54"/>
      <c r="D21" s="52"/>
      <c r="E21" s="107"/>
      <c r="F21" s="108" t="e">
        <f>VLOOKUP(E21,Sheet2!$A$1:$D$10,2,FALSE)</f>
        <v>#N/A</v>
      </c>
      <c r="G21" s="71"/>
      <c r="H21" s="71"/>
      <c r="I21" s="54"/>
    </row>
    <row r="22" spans="1:9">
      <c r="B22" s="49" t="s">
        <v>93</v>
      </c>
      <c r="C22" s="54"/>
      <c r="D22" s="52"/>
      <c r="E22" s="107"/>
      <c r="F22" s="108" t="e">
        <f>VLOOKUP(E22,Sheet2!$A$1:$D$10,2,FALSE)</f>
        <v>#N/A</v>
      </c>
      <c r="G22" s="71"/>
      <c r="H22" s="71"/>
      <c r="I22" s="54"/>
    </row>
    <row r="23" spans="1:9" ht="28.8">
      <c r="B23" s="49" t="s">
        <v>94</v>
      </c>
      <c r="C23" s="54"/>
      <c r="D23" s="52"/>
      <c r="E23" s="107"/>
      <c r="F23" s="108" t="e">
        <f>VLOOKUP(E23,Sheet2!$A$1:$D$10,2,FALSE)</f>
        <v>#N/A</v>
      </c>
      <c r="G23" s="71"/>
      <c r="H23" s="71"/>
      <c r="I23" s="54"/>
    </row>
    <row r="24" spans="1:9" ht="43.2">
      <c r="B24" s="49" t="s">
        <v>95</v>
      </c>
      <c r="C24" s="54"/>
      <c r="D24" s="52"/>
      <c r="E24" s="107"/>
      <c r="F24" s="108" t="e">
        <f>VLOOKUP(E24,Sheet2!$A$1:$D$10,2,FALSE)</f>
        <v>#N/A</v>
      </c>
      <c r="G24" s="71"/>
      <c r="H24" s="71"/>
      <c r="I24" s="54"/>
    </row>
    <row r="25" spans="1:9" ht="28.8">
      <c r="B25" s="49" t="s">
        <v>96</v>
      </c>
      <c r="C25" s="54"/>
      <c r="D25" s="52"/>
      <c r="E25" s="107"/>
      <c r="F25" s="108" t="e">
        <f>VLOOKUP(E25,Sheet2!$A$1:$D$10,2,FALSE)</f>
        <v>#N/A</v>
      </c>
      <c r="G25" s="71"/>
      <c r="H25" s="71"/>
      <c r="I25" s="54"/>
    </row>
    <row r="26" spans="1:9">
      <c r="B26" s="50" t="s">
        <v>97</v>
      </c>
      <c r="C26" s="54"/>
      <c r="D26" s="52"/>
      <c r="E26" s="107"/>
      <c r="F26" s="108" t="e">
        <f>VLOOKUP(E26,Sheet2!$A$1:$D$10,2,FALSE)</f>
        <v>#N/A</v>
      </c>
      <c r="G26" s="71"/>
      <c r="H26" s="71"/>
      <c r="I26" s="54"/>
    </row>
    <row r="27" spans="1:9" ht="42" customHeight="1">
      <c r="B27" s="49" t="s">
        <v>98</v>
      </c>
      <c r="C27" s="54"/>
      <c r="D27" s="52"/>
      <c r="E27" s="107"/>
      <c r="F27" s="108" t="e">
        <f>VLOOKUP(E27,Sheet2!$A$1:$D$10,2,FALSE)</f>
        <v>#N/A</v>
      </c>
      <c r="G27" s="71"/>
      <c r="H27" s="71"/>
      <c r="I27" s="54"/>
    </row>
    <row r="29" spans="1:9">
      <c r="E29" s="101"/>
      <c r="F29" s="101"/>
    </row>
    <row r="30" spans="1:9" ht="39.6" customHeight="1" thickBot="1">
      <c r="B30" s="126" t="s">
        <v>135</v>
      </c>
      <c r="C30" s="127"/>
      <c r="D30" s="127"/>
      <c r="E30" s="101"/>
      <c r="F30" s="101"/>
      <c r="G30" s="101"/>
      <c r="H30" s="101"/>
    </row>
    <row r="31" spans="1:9" ht="15" thickBot="1">
      <c r="B31" s="128"/>
      <c r="C31" s="130">
        <f>'Building Input'!C7</f>
        <v>0</v>
      </c>
      <c r="D31" s="131"/>
      <c r="E31" s="101"/>
      <c r="F31" s="101"/>
      <c r="G31" s="101"/>
      <c r="H31" s="101"/>
    </row>
    <row r="32" spans="1:9" ht="15" thickBot="1">
      <c r="B32" s="129"/>
      <c r="C32" s="102" t="s">
        <v>99</v>
      </c>
      <c r="D32" s="102" t="s">
        <v>100</v>
      </c>
      <c r="E32" s="101"/>
      <c r="F32" s="101"/>
      <c r="G32" s="101"/>
      <c r="H32" s="101"/>
    </row>
    <row r="33" spans="2:8">
      <c r="B33" s="95" t="s">
        <v>101</v>
      </c>
      <c r="C33" s="96"/>
      <c r="D33" s="97">
        <f>C33*C40</f>
        <v>0</v>
      </c>
      <c r="E33" s="101"/>
      <c r="F33" s="101"/>
      <c r="G33" s="101"/>
      <c r="H33" s="101"/>
    </row>
    <row r="34" spans="2:8">
      <c r="B34" s="98" t="s">
        <v>102</v>
      </c>
      <c r="C34" s="99"/>
      <c r="D34" s="100"/>
      <c r="E34" s="101"/>
      <c r="F34" s="101"/>
      <c r="G34" s="101"/>
      <c r="H34" s="101"/>
    </row>
    <row r="35" spans="2:8">
      <c r="B35" s="98" t="s">
        <v>103</v>
      </c>
      <c r="C35" s="99"/>
      <c r="D35" s="100"/>
      <c r="E35" s="101"/>
      <c r="F35" s="101"/>
      <c r="G35" s="101"/>
      <c r="H35" s="101"/>
    </row>
    <row r="36" spans="2:8">
      <c r="B36" s="98" t="s">
        <v>104</v>
      </c>
      <c r="C36" s="99"/>
      <c r="D36" s="100"/>
      <c r="E36" s="101"/>
      <c r="F36" s="101"/>
      <c r="G36" s="101"/>
      <c r="H36" s="101"/>
    </row>
    <row r="37" spans="2:8">
      <c r="B37" s="98" t="s">
        <v>105</v>
      </c>
      <c r="C37" s="99"/>
      <c r="D37" s="100"/>
      <c r="E37" s="101"/>
      <c r="F37" s="101"/>
      <c r="G37" s="101"/>
      <c r="H37" s="101"/>
    </row>
    <row r="38" spans="2:8">
      <c r="B38" s="98" t="s">
        <v>106</v>
      </c>
      <c r="C38" s="132"/>
      <c r="D38" s="133"/>
      <c r="E38" s="101"/>
      <c r="F38" s="101"/>
      <c r="G38" s="101"/>
      <c r="H38" s="101"/>
    </row>
    <row r="39" spans="2:8">
      <c r="B39" s="98" t="s">
        <v>107</v>
      </c>
      <c r="C39" s="132"/>
      <c r="D39" s="133"/>
      <c r="E39" s="101"/>
      <c r="F39" s="101"/>
      <c r="G39" s="101"/>
      <c r="H39" s="101"/>
    </row>
    <row r="40" spans="2:8">
      <c r="B40" s="98" t="s">
        <v>108</v>
      </c>
      <c r="C40" s="122"/>
      <c r="D40" s="123"/>
      <c r="E40" s="104"/>
      <c r="F40" s="104"/>
      <c r="G40" s="101"/>
      <c r="H40" s="101"/>
    </row>
    <row r="41" spans="2:8" ht="15" thickBot="1">
      <c r="B41" s="80" t="s">
        <v>109</v>
      </c>
      <c r="C41" s="124" t="e">
        <f>(C38+C39)/(D33+D34+D35+(C36*C40)+(C37*C40))</f>
        <v>#DIV/0!</v>
      </c>
      <c r="D41" s="125"/>
      <c r="E41" s="105"/>
      <c r="F41" s="105"/>
      <c r="G41" s="101"/>
      <c r="H41" s="101"/>
    </row>
    <row r="42" spans="2:8">
      <c r="B42" s="101"/>
      <c r="C42" s="101"/>
      <c r="D42" s="101"/>
      <c r="E42" s="101"/>
      <c r="F42" s="101"/>
      <c r="G42" s="101"/>
      <c r="H42" s="101"/>
    </row>
    <row r="49" spans="7:8">
      <c r="G49" s="7"/>
      <c r="H49" s="7"/>
    </row>
  </sheetData>
  <mergeCells count="7">
    <mergeCell ref="C40:D40"/>
    <mergeCell ref="C41:D41"/>
    <mergeCell ref="B30:D30"/>
    <mergeCell ref="B31:B32"/>
    <mergeCell ref="C31:D31"/>
    <mergeCell ref="C38:D38"/>
    <mergeCell ref="C39:D39"/>
  </mergeCells>
  <pageMargins left="0.7" right="0.7" top="0.75" bottom="0.75" header="0" footer="0"/>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D73651-4C7F-4400-BE58-F241CD1836BB}">
          <x14:formula1>
            <xm:f>Sheet2!$A$1:$A$7</xm:f>
          </x14:formula1>
          <xm:sqref>E10:E27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13"/>
  <sheetViews>
    <sheetView zoomScale="80" zoomScaleNormal="80" workbookViewId="0">
      <selection activeCell="E29" sqref="E29"/>
    </sheetView>
  </sheetViews>
  <sheetFormatPr defaultColWidth="14.44140625" defaultRowHeight="15" customHeight="1"/>
  <cols>
    <col min="1" max="1" width="8.6640625" customWidth="1"/>
    <col min="2" max="2" width="70.109375" customWidth="1"/>
    <col min="3" max="4" width="32.6640625" customWidth="1"/>
    <col min="5" max="5" width="36.6640625" customWidth="1"/>
    <col min="6" max="6" width="28.6640625" customWidth="1"/>
    <col min="7" max="7" width="48.33203125" customWidth="1"/>
    <col min="8" max="8" width="57.109375" style="5" customWidth="1"/>
    <col min="9" max="9" width="35.109375" customWidth="1"/>
    <col min="10" max="28" width="8.6640625" customWidth="1"/>
  </cols>
  <sheetData>
    <row r="1" spans="1:9" ht="23.4">
      <c r="B1" s="42" t="s">
        <v>66</v>
      </c>
      <c r="C1" s="1"/>
    </row>
    <row r="2" spans="1:9" ht="23.4">
      <c r="B2" s="42"/>
      <c r="C2" s="1"/>
    </row>
    <row r="3" spans="1:9" ht="15.75" customHeight="1">
      <c r="B3" s="42"/>
      <c r="C3" s="1"/>
    </row>
    <row r="4" spans="1:9" ht="15.6">
      <c r="B4" s="45" t="s">
        <v>67</v>
      </c>
      <c r="C4" s="43">
        <f>+'Building Input'!C7</f>
        <v>0</v>
      </c>
      <c r="D4" s="2"/>
      <c r="E4" s="2"/>
      <c r="F4" s="2"/>
    </row>
    <row r="5" spans="1:9" ht="15.6">
      <c r="B5" s="45" t="s">
        <v>68</v>
      </c>
      <c r="C5" s="44">
        <f>'Building Input'!C8</f>
        <v>0</v>
      </c>
      <c r="D5" s="2"/>
      <c r="E5" s="2"/>
      <c r="F5" s="2"/>
    </row>
    <row r="6" spans="1:9" ht="15.6">
      <c r="B6" s="45" t="s">
        <v>69</v>
      </c>
      <c r="C6" s="43" t="s">
        <v>70</v>
      </c>
      <c r="D6" s="2"/>
      <c r="E6" s="2"/>
      <c r="F6" s="2"/>
    </row>
    <row r="7" spans="1:9" ht="15.6">
      <c r="B7" s="45" t="s">
        <v>71</v>
      </c>
      <c r="C7" s="2" t="str">
        <f>IF('Building Input'!C3="water",'Building Input'!C4,"NOT TARGETED")</f>
        <v>NOT TARGETED</v>
      </c>
    </row>
    <row r="8" spans="1:9" ht="15.6">
      <c r="B8" s="45" t="s">
        <v>72</v>
      </c>
      <c r="C8" s="43">
        <f>'Building Input'!C5</f>
        <v>0</v>
      </c>
      <c r="D8" s="2"/>
      <c r="E8" s="2"/>
      <c r="F8" s="2"/>
    </row>
    <row r="9" spans="1:9" thickBot="1">
      <c r="B9" s="1"/>
      <c r="C9" s="1"/>
      <c r="D9" s="1"/>
    </row>
    <row r="10" spans="1:9" ht="29.4" thickBot="1">
      <c r="B10" s="39" t="s">
        <v>73</v>
      </c>
      <c r="C10" s="3" t="s">
        <v>74</v>
      </c>
      <c r="D10" s="40" t="s">
        <v>75</v>
      </c>
      <c r="E10" s="106" t="s">
        <v>76</v>
      </c>
      <c r="F10" s="106" t="s">
        <v>77</v>
      </c>
      <c r="G10" s="113" t="s">
        <v>78</v>
      </c>
      <c r="H10" s="110" t="s">
        <v>79</v>
      </c>
      <c r="I10" s="111" t="s">
        <v>80</v>
      </c>
    </row>
    <row r="11" spans="1:9" thickBot="1">
      <c r="A11" s="6"/>
      <c r="B11" s="41" t="s">
        <v>81</v>
      </c>
      <c r="C11" s="75"/>
      <c r="D11" s="69"/>
      <c r="E11" s="107"/>
      <c r="F11" s="112" t="e">
        <f>VLOOKUP(E11,Sheet2!$A$1:$D$10,2,FALSE)</f>
        <v>#N/A</v>
      </c>
      <c r="G11" s="67"/>
      <c r="H11" s="70"/>
      <c r="I11" s="51"/>
    </row>
    <row r="12" spans="1:9" thickBot="1">
      <c r="A12" s="6"/>
      <c r="B12" s="69" t="s">
        <v>110</v>
      </c>
      <c r="C12" s="51"/>
      <c r="D12" s="74"/>
      <c r="E12" s="107"/>
      <c r="F12" s="112" t="e">
        <f>VLOOKUP(E12,Sheet2!$A$1:$D$10,2,FALSE)</f>
        <v>#N/A</v>
      </c>
      <c r="G12" s="67"/>
      <c r="H12" s="70"/>
      <c r="I12" s="67"/>
    </row>
    <row r="13" spans="1:9" thickBot="1">
      <c r="A13" s="6"/>
      <c r="B13" s="72" t="s">
        <v>83</v>
      </c>
      <c r="C13" s="51"/>
      <c r="D13" s="74"/>
      <c r="E13" s="107"/>
      <c r="F13" s="112" t="e">
        <f>VLOOKUP(E13,Sheet2!$A$1:$D$10,2,FALSE)</f>
        <v>#N/A</v>
      </c>
      <c r="G13" s="67"/>
      <c r="H13" s="70"/>
      <c r="I13" s="67"/>
    </row>
    <row r="14" spans="1:9" thickBot="1">
      <c r="A14" s="6"/>
      <c r="B14" s="73" t="s">
        <v>111</v>
      </c>
      <c r="C14" s="51"/>
      <c r="D14" s="74"/>
      <c r="E14" s="107"/>
      <c r="F14" s="112" t="e">
        <f>VLOOKUP(E14,Sheet2!$A$1:$D$10,2,FALSE)</f>
        <v>#N/A</v>
      </c>
      <c r="G14" s="67"/>
      <c r="H14" s="70"/>
      <c r="I14" s="67"/>
    </row>
    <row r="15" spans="1:9" thickBot="1">
      <c r="A15" s="6"/>
      <c r="B15" s="69" t="s">
        <v>112</v>
      </c>
      <c r="C15" s="67"/>
      <c r="D15" s="74"/>
      <c r="E15" s="107"/>
      <c r="F15" s="112" t="e">
        <f>VLOOKUP(E15,Sheet2!$A$1:$D$10,2,FALSE)</f>
        <v>#N/A</v>
      </c>
      <c r="G15" s="67"/>
      <c r="H15" s="70"/>
      <c r="I15" s="67"/>
    </row>
    <row r="16" spans="1:9" thickBot="1">
      <c r="A16" s="6"/>
      <c r="B16" s="69" t="s">
        <v>113</v>
      </c>
      <c r="C16" s="67"/>
      <c r="D16" s="74"/>
      <c r="E16" s="107"/>
      <c r="F16" s="112" t="e">
        <f>VLOOKUP(E16,Sheet2!$A$1:$D$10,2,FALSE)</f>
        <v>#N/A</v>
      </c>
      <c r="G16" s="67"/>
      <c r="H16" s="70"/>
      <c r="I16" s="67"/>
    </row>
    <row r="17" spans="1:9" thickBot="1">
      <c r="A17" s="6"/>
      <c r="B17" s="69" t="s">
        <v>114</v>
      </c>
      <c r="C17" s="67"/>
      <c r="D17" s="74"/>
      <c r="E17" s="107"/>
      <c r="F17" s="112" t="e">
        <f>VLOOKUP(E17,Sheet2!$A$1:$D$10,2,FALSE)</f>
        <v>#N/A</v>
      </c>
      <c r="G17" s="67"/>
      <c r="H17" s="70"/>
      <c r="I17" s="54"/>
    </row>
    <row r="18" spans="1:9" thickBot="1">
      <c r="A18" s="6"/>
      <c r="B18" s="69" t="s">
        <v>115</v>
      </c>
      <c r="C18" s="51"/>
      <c r="D18" s="74"/>
      <c r="E18" s="107"/>
      <c r="F18" s="112" t="e">
        <f>VLOOKUP(E18,Sheet2!$A$1:$D$10,2,FALSE)</f>
        <v>#N/A</v>
      </c>
      <c r="G18" s="67"/>
      <c r="H18" s="70"/>
      <c r="I18" s="54"/>
    </row>
    <row r="19" spans="1:9" thickBot="1">
      <c r="A19" s="6"/>
      <c r="B19" s="69" t="s">
        <v>89</v>
      </c>
      <c r="C19" s="51"/>
      <c r="D19" s="74"/>
      <c r="E19" s="107"/>
      <c r="F19" s="112" t="e">
        <f>VLOOKUP(E19,Sheet2!$A$1:$D$10,2,FALSE)</f>
        <v>#N/A</v>
      </c>
      <c r="G19" s="67"/>
      <c r="H19" s="70"/>
      <c r="I19" s="54"/>
    </row>
    <row r="20" spans="1:9" ht="29.4" thickBot="1">
      <c r="A20" s="6"/>
      <c r="B20" s="69" t="s">
        <v>116</v>
      </c>
      <c r="C20" s="51"/>
      <c r="D20" s="74"/>
      <c r="E20" s="107"/>
      <c r="F20" s="112" t="e">
        <f>VLOOKUP(E20,Sheet2!$A$1:$D$10,2,FALSE)</f>
        <v>#N/A</v>
      </c>
      <c r="G20" s="67"/>
      <c r="H20" s="70"/>
      <c r="I20" s="54"/>
    </row>
    <row r="21" spans="1:9" thickBot="1">
      <c r="A21" s="6"/>
      <c r="B21" s="69" t="s">
        <v>117</v>
      </c>
      <c r="C21" s="67"/>
      <c r="D21" s="74"/>
      <c r="E21" s="107"/>
      <c r="F21" s="112" t="e">
        <f>VLOOKUP(E21,Sheet2!$A$1:$D$10,2,FALSE)</f>
        <v>#N/A</v>
      </c>
      <c r="G21" s="67"/>
      <c r="H21" s="70"/>
      <c r="I21" s="67"/>
    </row>
    <row r="22" spans="1:9" thickBot="1">
      <c r="A22" s="6"/>
      <c r="B22" s="69" t="s">
        <v>118</v>
      </c>
      <c r="C22" s="53"/>
      <c r="D22" s="74"/>
      <c r="E22" s="107"/>
      <c r="F22" s="112" t="e">
        <f>VLOOKUP(E22,Sheet2!$A$1:$D$10,2,FALSE)</f>
        <v>#N/A</v>
      </c>
      <c r="G22" s="67"/>
      <c r="H22" s="70"/>
      <c r="I22" s="67"/>
    </row>
    <row r="23" spans="1:9" thickBot="1">
      <c r="A23" s="6"/>
      <c r="B23" s="69" t="s">
        <v>119</v>
      </c>
      <c r="C23" s="51"/>
      <c r="D23" s="74"/>
      <c r="E23" s="107"/>
      <c r="F23" s="112" t="e">
        <f>VLOOKUP(E23,Sheet2!$A$1:$D$10,2,FALSE)</f>
        <v>#N/A</v>
      </c>
      <c r="G23" s="67"/>
      <c r="H23" s="70"/>
      <c r="I23" s="67"/>
    </row>
    <row r="24" spans="1:9" thickBot="1">
      <c r="A24" s="6"/>
      <c r="B24" s="69" t="s">
        <v>120</v>
      </c>
      <c r="C24" s="51"/>
      <c r="D24" s="74"/>
      <c r="E24" s="107"/>
      <c r="F24" s="112" t="e">
        <f>VLOOKUP(E24,Sheet2!$A$1:$D$10,2,FALSE)</f>
        <v>#N/A</v>
      </c>
      <c r="G24" s="67"/>
      <c r="H24" s="70"/>
      <c r="I24" s="67"/>
    </row>
    <row r="25" spans="1:9" thickBot="1">
      <c r="A25" s="6"/>
      <c r="B25" s="69" t="s">
        <v>121</v>
      </c>
      <c r="C25" s="51"/>
      <c r="D25" s="74"/>
      <c r="E25" s="107"/>
      <c r="F25" s="112" t="e">
        <f>VLOOKUP(E25,Sheet2!$A$1:$D$10,2,FALSE)</f>
        <v>#N/A</v>
      </c>
      <c r="G25" s="67"/>
      <c r="H25" s="70"/>
      <c r="I25" s="67"/>
    </row>
    <row r="26" spans="1:9" thickBot="1">
      <c r="A26" s="6"/>
      <c r="B26" s="69" t="s">
        <v>122</v>
      </c>
      <c r="C26" s="67"/>
      <c r="D26" s="74"/>
      <c r="E26" s="107"/>
      <c r="F26" s="112" t="e">
        <f>VLOOKUP(E26,Sheet2!$A$1:$D$10,2,FALSE)</f>
        <v>#N/A</v>
      </c>
      <c r="G26" s="67"/>
      <c r="H26" s="70"/>
      <c r="I26" s="67"/>
    </row>
    <row r="27" spans="1:9" ht="15" customHeight="1" thickBot="1">
      <c r="B27" s="69" t="s">
        <v>123</v>
      </c>
      <c r="C27" s="54"/>
      <c r="D27" s="74"/>
      <c r="E27" s="107"/>
      <c r="F27" s="112" t="e">
        <f>VLOOKUP(E27,Sheet2!$A$1:$D$10,2,FALSE)</f>
        <v>#N/A</v>
      </c>
      <c r="G27" s="54"/>
      <c r="H27" s="71"/>
      <c r="I27" s="54"/>
    </row>
    <row r="28" spans="1:9" ht="15" customHeight="1" thickBot="1">
      <c r="B28" s="69" t="s">
        <v>124</v>
      </c>
      <c r="C28" s="54"/>
      <c r="D28" s="74"/>
      <c r="E28" s="107"/>
      <c r="F28" s="112" t="e">
        <f>VLOOKUP(E28,Sheet2!$A$1:$D$10,2,FALSE)</f>
        <v>#N/A</v>
      </c>
      <c r="G28" s="54"/>
      <c r="H28" s="71"/>
      <c r="I28" s="54"/>
    </row>
    <row r="29" spans="1:9" ht="15" customHeight="1">
      <c r="B29" s="69" t="s">
        <v>125</v>
      </c>
      <c r="C29" s="54"/>
      <c r="D29" s="74"/>
      <c r="E29" s="107"/>
      <c r="F29" s="112" t="e">
        <f>VLOOKUP(E29,Sheet2!$A$1:$D$10,2,FALSE)</f>
        <v>#N/A</v>
      </c>
      <c r="G29" s="54"/>
      <c r="H29" s="71"/>
      <c r="I29" s="54"/>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8:8" ht="15.75" customHeight="1"/>
    <row r="66" spans="8:8" ht="51" customHeight="1">
      <c r="H66" s="7"/>
    </row>
    <row r="67" spans="8:8" ht="15.75" customHeight="1"/>
    <row r="68" spans="8:8" ht="15.75" customHeight="1"/>
    <row r="69" spans="8:8" ht="15.75" customHeight="1"/>
    <row r="70" spans="8:8" ht="15.75" customHeight="1"/>
    <row r="71" spans="8:8" ht="15.75" customHeight="1"/>
    <row r="72" spans="8:8" ht="15.75" customHeight="1"/>
    <row r="73" spans="8:8" ht="15.75" customHeight="1"/>
    <row r="74" spans="8:8" ht="15.75" customHeight="1"/>
    <row r="75" spans="8:8" ht="15.75" customHeight="1"/>
    <row r="76" spans="8:8" ht="15.75" customHeight="1"/>
    <row r="77" spans="8:8" ht="15.75" customHeight="1"/>
    <row r="78" spans="8:8" ht="15.75" customHeight="1"/>
    <row r="79" spans="8:8" ht="15.75" customHeight="1"/>
    <row r="80" spans="8: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pageMargins left="0.25" right="0.25" top="0.75" bottom="0.75" header="0.3" footer="0.3"/>
  <pageSetup paperSize="9" scale="3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9A82E9-1A1B-4CE0-B942-25ECF831521B}">
          <x14:formula1>
            <xm:f>Sheet2!$A$1:$A$7</xm:f>
          </x14:formula1>
          <xm:sqref>E11:E29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006"/>
  <sheetViews>
    <sheetView zoomScale="80" zoomScaleNormal="80" workbookViewId="0">
      <selection activeCell="E11" sqref="E11"/>
    </sheetView>
  </sheetViews>
  <sheetFormatPr defaultColWidth="14.44140625" defaultRowHeight="15" customHeight="1"/>
  <cols>
    <col min="1" max="1" width="8.6640625" customWidth="1"/>
    <col min="2" max="2" width="50.33203125" customWidth="1"/>
    <col min="3" max="4" width="36.33203125" customWidth="1"/>
    <col min="5" max="5" width="42" customWidth="1"/>
    <col min="6" max="6" width="36.44140625" customWidth="1"/>
    <col min="7" max="7" width="48.33203125" customWidth="1"/>
    <col min="8" max="8" width="57.109375" style="5" customWidth="1"/>
    <col min="9" max="9" width="35.109375" customWidth="1"/>
    <col min="10" max="28" width="8.6640625" customWidth="1"/>
  </cols>
  <sheetData>
    <row r="1" spans="1:9" ht="23.4">
      <c r="B1" s="42" t="s">
        <v>66</v>
      </c>
      <c r="C1" s="1"/>
    </row>
    <row r="2" spans="1:9" ht="23.4">
      <c r="B2" s="42"/>
      <c r="C2" s="1"/>
    </row>
    <row r="3" spans="1:9" ht="15.75" customHeight="1">
      <c r="B3" s="42"/>
      <c r="C3" s="1"/>
    </row>
    <row r="4" spans="1:9" ht="15.6">
      <c r="B4" s="45" t="s">
        <v>67</v>
      </c>
      <c r="C4" s="43">
        <f>+'Building Input'!C7</f>
        <v>0</v>
      </c>
      <c r="D4" s="2"/>
      <c r="E4" s="2"/>
      <c r="F4" s="2"/>
    </row>
    <row r="5" spans="1:9" ht="15.6">
      <c r="B5" s="45" t="s">
        <v>68</v>
      </c>
      <c r="C5" s="44">
        <f>'Building Input'!C8</f>
        <v>0</v>
      </c>
      <c r="D5" s="2"/>
      <c r="E5" s="2"/>
      <c r="F5" s="2"/>
    </row>
    <row r="6" spans="1:9" ht="15.6">
      <c r="B6" s="45" t="s">
        <v>69</v>
      </c>
      <c r="C6" s="43" t="s">
        <v>70</v>
      </c>
      <c r="D6" s="2"/>
      <c r="E6" s="2"/>
      <c r="F6" s="2"/>
    </row>
    <row r="7" spans="1:9" ht="15.6">
      <c r="B7" s="45" t="s">
        <v>71</v>
      </c>
      <c r="C7" s="2" t="str">
        <f>IF('Building Input'!C3="waste",'Building Input'!C4,"NOT TARGETED")</f>
        <v>NOT TARGETED</v>
      </c>
    </row>
    <row r="8" spans="1:9" ht="15.6">
      <c r="B8" s="45" t="s">
        <v>72</v>
      </c>
      <c r="C8" s="43">
        <f>'Building Input'!C5</f>
        <v>0</v>
      </c>
      <c r="D8" s="2"/>
      <c r="E8" s="2"/>
      <c r="F8" s="2"/>
    </row>
    <row r="9" spans="1:9" thickBot="1">
      <c r="B9" s="1"/>
      <c r="C9" s="1"/>
      <c r="D9" s="1"/>
    </row>
    <row r="10" spans="1:9" ht="29.4" thickBot="1">
      <c r="B10" s="39" t="s">
        <v>73</v>
      </c>
      <c r="C10" s="3" t="s">
        <v>74</v>
      </c>
      <c r="D10" s="40" t="s">
        <v>75</v>
      </c>
      <c r="E10" s="106" t="s">
        <v>76</v>
      </c>
      <c r="F10" s="106" t="s">
        <v>77</v>
      </c>
      <c r="G10" s="113" t="s">
        <v>78</v>
      </c>
      <c r="H10" s="110" t="s">
        <v>79</v>
      </c>
      <c r="I10" s="111" t="s">
        <v>80</v>
      </c>
    </row>
    <row r="11" spans="1:9" thickBot="1">
      <c r="A11" s="48"/>
      <c r="B11" s="52" t="s">
        <v>81</v>
      </c>
      <c r="C11" s="51"/>
      <c r="D11" s="76"/>
      <c r="E11" s="107"/>
      <c r="F11" s="112" t="e">
        <f>VLOOKUP(E11,Sheet2!$A$1:$D$10,2,FALSE)</f>
        <v>#N/A</v>
      </c>
      <c r="G11" s="67"/>
      <c r="H11" s="70"/>
      <c r="I11" s="51"/>
    </row>
    <row r="12" spans="1:9" thickBot="1">
      <c r="A12" s="48"/>
      <c r="B12" s="52" t="s">
        <v>110</v>
      </c>
      <c r="C12" s="51"/>
      <c r="D12" s="77"/>
      <c r="E12" s="107"/>
      <c r="F12" s="112" t="e">
        <f>VLOOKUP(E12,Sheet2!$A$1:$D$10,2,FALSE)</f>
        <v>#N/A</v>
      </c>
      <c r="G12" s="67"/>
      <c r="H12" s="70"/>
      <c r="I12" s="67"/>
    </row>
    <row r="13" spans="1:9" ht="16.2" thickBot="1">
      <c r="A13" s="48"/>
      <c r="B13" s="68" t="s">
        <v>83</v>
      </c>
      <c r="C13" s="51"/>
      <c r="D13" s="77"/>
      <c r="E13" s="107"/>
      <c r="F13" s="112" t="e">
        <f>VLOOKUP(E13,Sheet2!$A$1:$D$10,2,FALSE)</f>
        <v>#N/A</v>
      </c>
      <c r="G13" s="67"/>
      <c r="H13" s="70"/>
      <c r="I13" s="67"/>
    </row>
    <row r="14" spans="1:9" thickBot="1">
      <c r="A14" s="48"/>
      <c r="B14" s="60" t="s">
        <v>126</v>
      </c>
      <c r="C14" s="51"/>
      <c r="D14" s="77"/>
      <c r="E14" s="107"/>
      <c r="F14" s="112" t="e">
        <f>VLOOKUP(E14,Sheet2!$A$1:$D$10,2,FALSE)</f>
        <v>#N/A</v>
      </c>
      <c r="G14" s="67"/>
      <c r="H14" s="70"/>
      <c r="I14" s="67"/>
    </row>
    <row r="15" spans="1:9" thickBot="1">
      <c r="A15" s="48"/>
      <c r="B15" s="60" t="s">
        <v>89</v>
      </c>
      <c r="C15" s="67"/>
      <c r="D15" s="77"/>
      <c r="E15" s="107"/>
      <c r="F15" s="112" t="e">
        <f>VLOOKUP(E15,Sheet2!$A$1:$D$10,2,FALSE)</f>
        <v>#N/A</v>
      </c>
      <c r="G15" s="67"/>
      <c r="H15" s="70"/>
      <c r="I15" s="67"/>
    </row>
    <row r="16" spans="1:9" thickBot="1">
      <c r="A16" s="48"/>
      <c r="B16" s="60" t="s">
        <v>127</v>
      </c>
      <c r="C16" s="67"/>
      <c r="D16" s="77"/>
      <c r="E16" s="107"/>
      <c r="F16" s="112" t="e">
        <f>VLOOKUP(E16,Sheet2!$A$1:$D$10,2,FALSE)</f>
        <v>#N/A</v>
      </c>
      <c r="G16" s="67"/>
      <c r="H16" s="70"/>
      <c r="I16" s="67"/>
    </row>
    <row r="17" spans="1:9" thickBot="1">
      <c r="A17" s="48"/>
      <c r="B17" s="60" t="s">
        <v>128</v>
      </c>
      <c r="C17" s="67"/>
      <c r="D17" s="77"/>
      <c r="E17" s="107"/>
      <c r="F17" s="112" t="e">
        <f>VLOOKUP(E17,Sheet2!$A$1:$D$10,2,FALSE)</f>
        <v>#N/A</v>
      </c>
      <c r="G17" s="67"/>
      <c r="H17" s="70"/>
      <c r="I17" s="54"/>
    </row>
    <row r="18" spans="1:9" thickBot="1">
      <c r="A18" s="48"/>
      <c r="B18" s="60" t="s">
        <v>129</v>
      </c>
      <c r="C18" s="51"/>
      <c r="D18" s="77"/>
      <c r="E18" s="107"/>
      <c r="F18" s="112" t="e">
        <f>VLOOKUP(E18,Sheet2!$A$1:$D$10,2,FALSE)</f>
        <v>#N/A</v>
      </c>
      <c r="G18" s="67"/>
      <c r="H18" s="70"/>
      <c r="I18" s="54"/>
    </row>
    <row r="19" spans="1:9" s="55" customFormat="1" ht="58.2" thickBot="1">
      <c r="A19" s="48"/>
      <c r="B19" s="60" t="s">
        <v>95</v>
      </c>
      <c r="C19" s="51"/>
      <c r="D19" s="72"/>
      <c r="E19" s="107"/>
      <c r="F19" s="112" t="e">
        <f>VLOOKUP(E19,Sheet2!$A$1:$D$10,2,FALSE)</f>
        <v>#N/A</v>
      </c>
      <c r="G19" s="51"/>
      <c r="H19" s="70"/>
      <c r="I19" s="79"/>
    </row>
    <row r="20" spans="1:9" ht="14.4">
      <c r="A20" s="6"/>
      <c r="B20" s="46" t="s">
        <v>130</v>
      </c>
      <c r="C20" s="47"/>
      <c r="D20" s="78"/>
      <c r="E20" s="107"/>
      <c r="F20" s="114" t="e">
        <f>VLOOKUP(E20,Sheet2!$A$1:$D$10,2,FALSE)</f>
        <v>#N/A</v>
      </c>
      <c r="G20" s="67"/>
      <c r="H20" s="70"/>
      <c r="I20" s="54"/>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8:8" ht="15.75" customHeight="1"/>
    <row r="50" spans="8:8" ht="15.75" customHeight="1"/>
    <row r="51" spans="8:8" ht="15.75" customHeight="1"/>
    <row r="52" spans="8:8" ht="15.75" customHeight="1"/>
    <row r="53" spans="8:8" ht="15.75" customHeight="1"/>
    <row r="54" spans="8:8" ht="15.75" customHeight="1"/>
    <row r="55" spans="8:8" ht="15.75" customHeight="1"/>
    <row r="56" spans="8:8" ht="15.75" customHeight="1"/>
    <row r="57" spans="8:8" ht="15.75" customHeight="1"/>
    <row r="58" spans="8:8" ht="15.75" customHeight="1"/>
    <row r="59" spans="8:8" ht="51" customHeight="1">
      <c r="H59" s="7"/>
    </row>
    <row r="60" spans="8:8" ht="15.75" customHeight="1"/>
    <row r="61" spans="8:8" ht="15.75" customHeight="1"/>
    <row r="62" spans="8:8" ht="15.75" customHeight="1"/>
    <row r="63" spans="8:8" ht="15.75" customHeight="1"/>
    <row r="64" spans="8: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pageMargins left="0.25" right="0.25" top="0.75" bottom="0.75" header="0.3" footer="0.3"/>
  <pageSetup paperSize="9"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AE73C05-1DE7-4C4E-9455-0C952FF0F822}">
          <x14:formula1>
            <xm:f>Sheet2!$A$1:$A$7</xm:f>
          </x14:formula1>
          <xm:sqref>E11:E20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006"/>
  <sheetViews>
    <sheetView zoomScale="80" zoomScaleNormal="80" workbookViewId="0">
      <selection activeCell="B30" sqref="B30"/>
    </sheetView>
  </sheetViews>
  <sheetFormatPr defaultColWidth="14.44140625" defaultRowHeight="15" customHeight="1"/>
  <cols>
    <col min="1" max="1" width="8.6640625" customWidth="1"/>
    <col min="2" max="2" width="50.33203125" customWidth="1"/>
    <col min="3" max="3" width="40.6640625" customWidth="1"/>
    <col min="4" max="4" width="33.6640625" customWidth="1"/>
    <col min="5" max="5" width="36.44140625" customWidth="1"/>
    <col min="6" max="6" width="47.6640625" customWidth="1"/>
    <col min="7" max="7" width="48.33203125" customWidth="1"/>
    <col min="8" max="8" width="57.109375" style="5" customWidth="1"/>
    <col min="9" max="9" width="35.109375" customWidth="1"/>
    <col min="10" max="28" width="8.6640625" customWidth="1"/>
  </cols>
  <sheetData>
    <row r="1" spans="1:9" ht="23.4">
      <c r="B1" s="42" t="s">
        <v>66</v>
      </c>
      <c r="C1" s="1"/>
    </row>
    <row r="2" spans="1:9" ht="23.4">
      <c r="B2" s="42"/>
      <c r="C2" s="1"/>
    </row>
    <row r="3" spans="1:9" ht="15.75" customHeight="1">
      <c r="B3" s="42"/>
      <c r="C3" s="1"/>
    </row>
    <row r="4" spans="1:9" ht="15.6">
      <c r="B4" s="45" t="s">
        <v>67</v>
      </c>
      <c r="C4" s="43">
        <f>+'Building Input'!C7</f>
        <v>0</v>
      </c>
      <c r="D4" s="2"/>
      <c r="E4" s="2"/>
      <c r="F4" s="2"/>
    </row>
    <row r="5" spans="1:9" ht="15.6">
      <c r="B5" s="45" t="s">
        <v>68</v>
      </c>
      <c r="C5" s="44">
        <f>'Building Input'!C8</f>
        <v>0</v>
      </c>
      <c r="D5" s="2"/>
      <c r="E5" s="2"/>
      <c r="F5" s="2"/>
    </row>
    <row r="6" spans="1:9" ht="15.6">
      <c r="B6" s="45" t="s">
        <v>69</v>
      </c>
      <c r="C6" s="43" t="s">
        <v>70</v>
      </c>
      <c r="D6" s="2"/>
      <c r="E6" s="2"/>
      <c r="F6" s="2"/>
    </row>
    <row r="7" spans="1:9" ht="15.6">
      <c r="B7" s="45" t="s">
        <v>71</v>
      </c>
      <c r="C7" s="2" t="str">
        <f>IF('Building Input'!C3="ecology",'Building Input'!C4,"NOT TARGETED")</f>
        <v>NOT TARGETED</v>
      </c>
    </row>
    <row r="8" spans="1:9" ht="15.6">
      <c r="B8" s="45" t="s">
        <v>72</v>
      </c>
      <c r="C8" s="43">
        <f>'Building Input'!C5</f>
        <v>0</v>
      </c>
      <c r="D8" s="2"/>
      <c r="E8" s="2"/>
      <c r="F8" s="2"/>
    </row>
    <row r="9" spans="1:9" thickBot="1">
      <c r="B9" s="1"/>
      <c r="C9" s="1"/>
      <c r="D9" s="1"/>
    </row>
    <row r="10" spans="1:9" ht="29.4" thickBot="1">
      <c r="B10" s="39" t="s">
        <v>73</v>
      </c>
      <c r="C10" s="3" t="s">
        <v>74</v>
      </c>
      <c r="D10" s="40" t="s">
        <v>75</v>
      </c>
      <c r="E10" s="106" t="s">
        <v>76</v>
      </c>
      <c r="F10" s="106" t="s">
        <v>77</v>
      </c>
      <c r="G10" s="113" t="s">
        <v>78</v>
      </c>
      <c r="H10" s="110" t="s">
        <v>79</v>
      </c>
      <c r="I10" s="111" t="s">
        <v>80</v>
      </c>
    </row>
    <row r="11" spans="1:9" thickBot="1">
      <c r="A11" s="6"/>
      <c r="B11" s="41" t="s">
        <v>81</v>
      </c>
      <c r="C11" s="6"/>
      <c r="D11" s="69"/>
      <c r="E11" s="107"/>
      <c r="F11" s="112" t="e">
        <f>VLOOKUP(E11,Sheet2!$A$1:$D$10,2,FALSE)</f>
        <v>#N/A</v>
      </c>
      <c r="G11" s="67"/>
      <c r="H11" s="70"/>
      <c r="I11" s="51"/>
    </row>
    <row r="12" spans="1:9" thickBot="1">
      <c r="A12" s="6"/>
      <c r="B12" s="41" t="s">
        <v>110</v>
      </c>
      <c r="C12" s="6"/>
      <c r="D12" s="69"/>
      <c r="E12" s="107"/>
      <c r="F12" s="112" t="e">
        <f>VLOOKUP(E12,Sheet2!$A$1:$D$10,2,FALSE)</f>
        <v>#N/A</v>
      </c>
      <c r="G12" s="67"/>
      <c r="H12" s="70"/>
      <c r="I12" s="67"/>
    </row>
    <row r="13" spans="1:9" ht="16.2" thickBot="1">
      <c r="A13" s="6"/>
      <c r="B13" s="68" t="s">
        <v>83</v>
      </c>
      <c r="C13" s="6"/>
      <c r="D13" s="69"/>
      <c r="E13" s="107"/>
      <c r="F13" s="112" t="e">
        <f>VLOOKUP(E13,Sheet2!$A$1:$D$10,2,FALSE)</f>
        <v>#N/A</v>
      </c>
      <c r="G13" s="67"/>
      <c r="H13" s="70"/>
      <c r="I13" s="67"/>
    </row>
    <row r="14" spans="1:9" thickBot="1">
      <c r="A14" s="6"/>
      <c r="B14" s="41" t="s">
        <v>131</v>
      </c>
      <c r="C14" s="6"/>
      <c r="D14" s="69"/>
      <c r="E14" s="107"/>
      <c r="F14" s="112" t="e">
        <f>VLOOKUP(E14,Sheet2!$A$1:$D$10,2,FALSE)</f>
        <v>#N/A</v>
      </c>
      <c r="G14" s="67"/>
      <c r="H14" s="70"/>
      <c r="I14" s="67"/>
    </row>
    <row r="15" spans="1:9" thickBot="1">
      <c r="A15" s="6"/>
      <c r="B15" s="41" t="s">
        <v>132</v>
      </c>
      <c r="C15" s="4"/>
      <c r="D15" s="69"/>
      <c r="E15" s="107"/>
      <c r="F15" s="112" t="e">
        <f>VLOOKUP(E15,Sheet2!$A$1:$D$10,2,FALSE)</f>
        <v>#N/A</v>
      </c>
      <c r="G15" s="67"/>
      <c r="H15" s="70"/>
      <c r="I15" s="67"/>
    </row>
    <row r="16" spans="1:9" thickBot="1">
      <c r="A16" s="6"/>
      <c r="B16" s="41" t="s">
        <v>89</v>
      </c>
      <c r="C16" s="4"/>
      <c r="D16" s="69"/>
      <c r="E16" s="107"/>
      <c r="F16" s="112" t="e">
        <f>VLOOKUP(E16,Sheet2!$A$1:$D$10,2,FALSE)</f>
        <v>#N/A</v>
      </c>
      <c r="G16" s="67"/>
      <c r="H16" s="70"/>
      <c r="I16" s="54"/>
    </row>
    <row r="17" spans="1:9" thickBot="1">
      <c r="A17" s="6"/>
      <c r="B17" s="41" t="s">
        <v>127</v>
      </c>
      <c r="C17" s="6"/>
      <c r="D17" s="69"/>
      <c r="E17" s="107"/>
      <c r="F17" s="112" t="e">
        <f>VLOOKUP(E17,Sheet2!$A$1:$D$10,2,FALSE)</f>
        <v>#N/A</v>
      </c>
      <c r="G17" s="67"/>
      <c r="H17" s="70"/>
      <c r="I17" s="54"/>
    </row>
    <row r="18" spans="1:9" ht="29.4" thickBot="1">
      <c r="A18" s="6"/>
      <c r="B18" s="41" t="s">
        <v>133</v>
      </c>
      <c r="C18" s="6"/>
      <c r="D18" s="69"/>
      <c r="E18" s="107"/>
      <c r="F18" s="112" t="e">
        <f>VLOOKUP(E18,Sheet2!$A$1:$D$10,2,FALSE)</f>
        <v>#N/A</v>
      </c>
      <c r="G18" s="67"/>
      <c r="H18" s="70"/>
      <c r="I18" s="54"/>
    </row>
    <row r="19" spans="1:9" ht="28.8">
      <c r="A19" s="6"/>
      <c r="B19" s="41" t="s">
        <v>134</v>
      </c>
      <c r="C19" s="6"/>
      <c r="D19" s="69"/>
      <c r="E19" s="107"/>
      <c r="F19" s="112" t="e">
        <f>VLOOKUP(E19,Sheet2!$A$1:$D$10,2,FALSE)</f>
        <v>#N/A</v>
      </c>
      <c r="G19" s="67"/>
      <c r="H19" s="70"/>
      <c r="I19" s="54"/>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8:8" ht="15.75" customHeight="1"/>
    <row r="50" spans="8:8" ht="15.75" customHeight="1"/>
    <row r="51" spans="8:8" ht="15.75" customHeight="1"/>
    <row r="52" spans="8:8" ht="15.75" customHeight="1"/>
    <row r="53" spans="8:8" ht="15.75" customHeight="1"/>
    <row r="54" spans="8:8" ht="15.75" customHeight="1"/>
    <row r="55" spans="8:8" ht="15.75" customHeight="1"/>
    <row r="56" spans="8:8" ht="15.75" customHeight="1"/>
    <row r="57" spans="8:8" ht="15.75" customHeight="1"/>
    <row r="58" spans="8:8" ht="15.75" customHeight="1"/>
    <row r="59" spans="8:8" ht="51" customHeight="1">
      <c r="H59" s="7"/>
    </row>
    <row r="60" spans="8:8" ht="15.75" customHeight="1"/>
    <row r="61" spans="8:8" ht="15.75" customHeight="1"/>
    <row r="62" spans="8:8" ht="15.75" customHeight="1"/>
    <row r="63" spans="8:8" ht="15.75" customHeight="1"/>
    <row r="64" spans="8: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pageMargins left="0.25" right="0.25" top="0.75" bottom="0.75" header="0.3" footer="0.3"/>
  <pageSetup paperSize="9"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3D3371-F502-4CE7-B184-9DF9FEA11F04}">
          <x14:formula1>
            <xm:f>Sheet2!$A$1:$A$7</xm:f>
          </x14:formula1>
          <xm:sqref>E11:E19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Building Input</vt:lpstr>
      <vt:lpstr>AP Declaration</vt:lpstr>
      <vt:lpstr>Sheet2</vt:lpstr>
      <vt:lpstr>CARBON</vt:lpstr>
      <vt:lpstr>WATER</vt:lpstr>
      <vt:lpstr>WASTE</vt:lpstr>
      <vt:lpstr>ECOLOGY</vt:lpstr>
      <vt:lpstr>ECOLOGY!Print_Area</vt:lpstr>
      <vt:lpstr>WASTE!Print_Area</vt:lpstr>
      <vt:lpstr>WATER!Print_Area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Tyrel Momberg</dc:creator>
  <cp:keywords/>
  <dc:description/>
  <cp:lastModifiedBy>Marlene Senne</cp:lastModifiedBy>
  <cp:revision/>
  <dcterms:created xsi:type="dcterms:W3CDTF">2018-07-02T10:39:01Z</dcterms:created>
  <dcterms:modified xsi:type="dcterms:W3CDTF">2025-10-29T13:16:49Z</dcterms:modified>
  <cp:category/>
  <cp:contentStatus/>
</cp:coreProperties>
</file>